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nicohd/Desktop/"/>
    </mc:Choice>
  </mc:AlternateContent>
  <xr:revisionPtr revIDLastSave="0" documentId="13_ncr:1_{F75777ED-FDDA-9849-91E9-645064A1518F}" xr6:coauthVersionLast="47" xr6:coauthVersionMax="47" xr10:uidLastSave="{00000000-0000-0000-0000-000000000000}"/>
  <bookViews>
    <workbookView xWindow="13460" yWindow="3680" windowWidth="43080" windowHeight="27100" tabRatio="500" xr2:uid="{00000000-000D-0000-FFFF-FFFF00000000}"/>
  </bookViews>
  <sheets>
    <sheet name="Blad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P34" i="1"/>
  <c r="Q34" i="1"/>
  <c r="R34" i="1"/>
  <c r="S34" i="1"/>
  <c r="AB34" i="1"/>
  <c r="L43" i="1"/>
  <c r="M43" i="1"/>
  <c r="N43" i="1"/>
  <c r="O43" i="1"/>
  <c r="P43" i="1"/>
  <c r="Q43" i="1"/>
  <c r="R43" i="1"/>
  <c r="S43" i="1"/>
  <c r="AB43" i="1"/>
  <c r="L18" i="1"/>
  <c r="M18" i="1"/>
  <c r="N18" i="1"/>
  <c r="O18" i="1"/>
  <c r="P18" i="1"/>
  <c r="Q18" i="1"/>
  <c r="R18" i="1"/>
  <c r="S18" i="1"/>
  <c r="AB18" i="1"/>
  <c r="L27" i="1"/>
  <c r="M27" i="1"/>
  <c r="N27" i="1"/>
  <c r="O27" i="1"/>
  <c r="P27" i="1"/>
  <c r="Q27" i="1"/>
  <c r="R27" i="1"/>
  <c r="S27" i="1"/>
  <c r="AB27" i="1"/>
  <c r="L26" i="1"/>
  <c r="M26" i="1"/>
  <c r="N26" i="1"/>
  <c r="O26" i="1"/>
  <c r="P26" i="1"/>
  <c r="Q26" i="1"/>
  <c r="R26" i="1"/>
  <c r="S26" i="1"/>
  <c r="AB26" i="1"/>
  <c r="L30" i="1"/>
  <c r="M30" i="1"/>
  <c r="N30" i="1"/>
  <c r="O30" i="1"/>
  <c r="P30" i="1"/>
  <c r="Q30" i="1"/>
  <c r="R30" i="1"/>
  <c r="S30" i="1"/>
  <c r="AB30" i="1"/>
  <c r="L33" i="1"/>
  <c r="M33" i="1"/>
  <c r="N33" i="1"/>
  <c r="O33" i="1"/>
  <c r="P33" i="1"/>
  <c r="Q33" i="1"/>
  <c r="R33" i="1"/>
  <c r="S33" i="1"/>
  <c r="AB33" i="1"/>
  <c r="L28" i="1"/>
  <c r="M28" i="1"/>
  <c r="N28" i="1"/>
  <c r="O28" i="1"/>
  <c r="P28" i="1"/>
  <c r="Q28" i="1"/>
  <c r="R28" i="1"/>
  <c r="S28" i="1"/>
  <c r="AB28" i="1"/>
  <c r="L42" i="1"/>
  <c r="M42" i="1"/>
  <c r="N42" i="1"/>
  <c r="O42" i="1"/>
  <c r="P42" i="1"/>
  <c r="Q42" i="1"/>
  <c r="R42" i="1"/>
  <c r="S42" i="1"/>
  <c r="AB42" i="1"/>
  <c r="L6" i="1"/>
  <c r="M6" i="1"/>
  <c r="N6" i="1"/>
  <c r="O6" i="1"/>
  <c r="P6" i="1"/>
  <c r="Q6" i="1"/>
  <c r="R6" i="1"/>
  <c r="S6" i="1"/>
  <c r="AB6" i="1"/>
  <c r="L15" i="1"/>
  <c r="M15" i="1"/>
  <c r="N15" i="1"/>
  <c r="O15" i="1"/>
  <c r="P15" i="1"/>
  <c r="Q15" i="1"/>
  <c r="R15" i="1"/>
  <c r="S15" i="1"/>
  <c r="AB15" i="1"/>
  <c r="L35" i="1"/>
  <c r="M35" i="1"/>
  <c r="N35" i="1"/>
  <c r="O35" i="1"/>
  <c r="P35" i="1"/>
  <c r="Q35" i="1"/>
  <c r="R35" i="1"/>
  <c r="S35" i="1"/>
  <c r="AB35" i="1"/>
  <c r="L39" i="1"/>
  <c r="M39" i="1"/>
  <c r="N39" i="1"/>
  <c r="O39" i="1"/>
  <c r="P39" i="1"/>
  <c r="Q39" i="1"/>
  <c r="R39" i="1"/>
  <c r="S39" i="1"/>
  <c r="AB39" i="1"/>
  <c r="L17" i="1"/>
  <c r="M17" i="1"/>
  <c r="N17" i="1"/>
  <c r="O17" i="1"/>
  <c r="P17" i="1"/>
  <c r="Q17" i="1"/>
  <c r="R17" i="1"/>
  <c r="S17" i="1"/>
  <c r="AB17" i="1"/>
  <c r="L12" i="1"/>
  <c r="M12" i="1"/>
  <c r="N12" i="1"/>
  <c r="O12" i="1"/>
  <c r="P12" i="1"/>
  <c r="Q12" i="1"/>
  <c r="R12" i="1"/>
  <c r="S12" i="1"/>
  <c r="AB12" i="1"/>
  <c r="L7" i="1"/>
  <c r="M7" i="1"/>
  <c r="N7" i="1"/>
  <c r="O7" i="1"/>
  <c r="P7" i="1"/>
  <c r="Q7" i="1"/>
  <c r="R7" i="1"/>
  <c r="S7" i="1"/>
  <c r="AB7" i="1"/>
  <c r="L11" i="1"/>
  <c r="M11" i="1"/>
  <c r="N11" i="1"/>
  <c r="O11" i="1"/>
  <c r="P11" i="1"/>
  <c r="Q11" i="1"/>
  <c r="R11" i="1"/>
  <c r="S11" i="1"/>
  <c r="AB11" i="1"/>
  <c r="AA34" i="1"/>
  <c r="AA43" i="1"/>
  <c r="AA18" i="1"/>
  <c r="AA27" i="1"/>
  <c r="AA26" i="1"/>
  <c r="AA30" i="1"/>
  <c r="AA33" i="1"/>
  <c r="AA28" i="1"/>
  <c r="AA42" i="1"/>
  <c r="AA6" i="1"/>
  <c r="AA15" i="1"/>
  <c r="AA35" i="1"/>
  <c r="AA39" i="1"/>
  <c r="AA17" i="1"/>
  <c r="AA12" i="1"/>
  <c r="AA7" i="1"/>
  <c r="AA11" i="1"/>
  <c r="Z34" i="1"/>
  <c r="Z43" i="1"/>
  <c r="Z18" i="1"/>
  <c r="Z27" i="1"/>
  <c r="Z26" i="1"/>
  <c r="Z30" i="1"/>
  <c r="Z33" i="1"/>
  <c r="Z28" i="1"/>
  <c r="Z42" i="1"/>
  <c r="Z6" i="1"/>
  <c r="Z15" i="1"/>
  <c r="Z35" i="1"/>
  <c r="Z39" i="1"/>
  <c r="Z17" i="1"/>
  <c r="Z12" i="1"/>
  <c r="Z7" i="1"/>
  <c r="Z11" i="1"/>
  <c r="Y34" i="1"/>
  <c r="Y43" i="1"/>
  <c r="Y18" i="1"/>
  <c r="Y27" i="1"/>
  <c r="Y26" i="1"/>
  <c r="Y30" i="1"/>
  <c r="Y33" i="1"/>
  <c r="Y28" i="1"/>
  <c r="Y42" i="1"/>
  <c r="Y6" i="1"/>
  <c r="Y15" i="1"/>
  <c r="Y35" i="1"/>
  <c r="Y39" i="1"/>
  <c r="Y17" i="1"/>
  <c r="Y12" i="1"/>
  <c r="Y7" i="1"/>
  <c r="Y11" i="1"/>
  <c r="X34" i="1"/>
  <c r="X43" i="1"/>
  <c r="X18" i="1"/>
  <c r="X27" i="1"/>
  <c r="X26" i="1"/>
  <c r="X30" i="1"/>
  <c r="X33" i="1"/>
  <c r="X28" i="1"/>
  <c r="X42" i="1"/>
  <c r="X6" i="1"/>
  <c r="X15" i="1"/>
  <c r="X35" i="1"/>
  <c r="X39" i="1"/>
  <c r="X17" i="1"/>
  <c r="X12" i="1"/>
  <c r="X7" i="1"/>
  <c r="X11" i="1"/>
  <c r="W34" i="1"/>
  <c r="W43" i="1"/>
  <c r="W18" i="1"/>
  <c r="W27" i="1"/>
  <c r="W26" i="1"/>
  <c r="W30" i="1"/>
  <c r="W33" i="1"/>
  <c r="W28" i="1"/>
  <c r="W42" i="1"/>
  <c r="W6" i="1"/>
  <c r="W15" i="1"/>
  <c r="W35" i="1"/>
  <c r="W39" i="1"/>
  <c r="W17" i="1"/>
  <c r="W12" i="1"/>
  <c r="W7" i="1"/>
  <c r="W11" i="1"/>
  <c r="V34" i="1"/>
  <c r="V43" i="1"/>
  <c r="V18" i="1"/>
  <c r="V27" i="1"/>
  <c r="V26" i="1"/>
  <c r="V30" i="1"/>
  <c r="V33" i="1"/>
  <c r="V28" i="1"/>
  <c r="V42" i="1"/>
  <c r="V6" i="1"/>
  <c r="V15" i="1"/>
  <c r="V35" i="1"/>
  <c r="V39" i="1"/>
  <c r="V17" i="1"/>
  <c r="V12" i="1"/>
  <c r="V7" i="1"/>
  <c r="V11" i="1"/>
  <c r="U34" i="1"/>
  <c r="U43" i="1"/>
  <c r="U18" i="1"/>
  <c r="U27" i="1"/>
  <c r="U26" i="1"/>
  <c r="U30" i="1"/>
  <c r="U33" i="1"/>
  <c r="U28" i="1"/>
  <c r="U42" i="1"/>
  <c r="U6" i="1"/>
  <c r="U15" i="1"/>
  <c r="U35" i="1"/>
  <c r="U39" i="1"/>
  <c r="U17" i="1"/>
  <c r="U12" i="1"/>
  <c r="U7" i="1"/>
  <c r="U11" i="1"/>
  <c r="L25" i="1"/>
  <c r="U25" i="1"/>
  <c r="I34" i="1"/>
  <c r="I43" i="1"/>
  <c r="I18" i="1"/>
  <c r="I27" i="1"/>
  <c r="I26" i="1"/>
  <c r="I30" i="1"/>
  <c r="I33" i="1"/>
  <c r="I28" i="1"/>
  <c r="I42" i="1"/>
  <c r="I6" i="1"/>
  <c r="I15" i="1"/>
  <c r="I35" i="1"/>
  <c r="I39" i="1"/>
  <c r="I17" i="1"/>
  <c r="I12" i="1"/>
  <c r="I7" i="1"/>
  <c r="I11" i="1"/>
  <c r="L31" i="1"/>
  <c r="O25" i="1"/>
  <c r="O37" i="1"/>
  <c r="O36" i="1"/>
  <c r="O31" i="1"/>
  <c r="O9" i="1"/>
  <c r="O16" i="1"/>
  <c r="O10" i="1"/>
  <c r="O40" i="1"/>
  <c r="O5" i="1"/>
  <c r="O4" i="1"/>
  <c r="O23" i="1"/>
  <c r="O22" i="1"/>
  <c r="O41" i="1"/>
  <c r="O32" i="1"/>
  <c r="O21" i="1"/>
  <c r="O20" i="1"/>
  <c r="O19" i="1"/>
  <c r="N25" i="1"/>
  <c r="N38" i="1"/>
  <c r="N37" i="1"/>
  <c r="N36" i="1"/>
  <c r="N31" i="1"/>
  <c r="N9" i="1"/>
  <c r="N16" i="1"/>
  <c r="N13" i="1"/>
  <c r="N10" i="1"/>
  <c r="N40" i="1"/>
  <c r="N5" i="1"/>
  <c r="N4" i="1"/>
  <c r="N23" i="1"/>
  <c r="N22" i="1"/>
  <c r="N41" i="1"/>
  <c r="N32" i="1"/>
  <c r="N21" i="1"/>
  <c r="N20" i="1"/>
  <c r="N19" i="1"/>
  <c r="O24" i="1"/>
  <c r="N24" i="1"/>
  <c r="L14" i="1"/>
  <c r="N14" i="1"/>
  <c r="N29" i="1"/>
  <c r="O14" i="1"/>
  <c r="O29" i="1"/>
  <c r="O38" i="1"/>
  <c r="L4" i="1"/>
  <c r="M4" i="1"/>
  <c r="P4" i="1"/>
  <c r="Q4" i="1"/>
  <c r="R4" i="1"/>
  <c r="S4" i="1"/>
  <c r="M25" i="1"/>
  <c r="P25" i="1"/>
  <c r="Q25" i="1"/>
  <c r="R25" i="1"/>
  <c r="S25" i="1"/>
  <c r="I38" i="1"/>
  <c r="I21" i="1"/>
  <c r="I19" i="1"/>
  <c r="I16" i="1"/>
  <c r="I40" i="1"/>
  <c r="I4" i="1"/>
  <c r="I41" i="1"/>
  <c r="I10" i="1"/>
  <c r="I20" i="1"/>
  <c r="I29" i="1"/>
  <c r="I24" i="1"/>
  <c r="I14" i="1"/>
  <c r="I22" i="1"/>
  <c r="I23" i="1"/>
  <c r="I25" i="1"/>
  <c r="I37" i="1"/>
  <c r="I31" i="1"/>
  <c r="I5" i="1"/>
  <c r="I9" i="1"/>
  <c r="I32" i="1"/>
  <c r="I36" i="1"/>
  <c r="I13" i="1"/>
  <c r="I8" i="1"/>
  <c r="L23" i="1"/>
  <c r="L37" i="1"/>
  <c r="L5" i="1"/>
  <c r="L9" i="1"/>
  <c r="L32" i="1"/>
  <c r="M38" i="1"/>
  <c r="M21" i="1"/>
  <c r="M19" i="1"/>
  <c r="M16" i="1"/>
  <c r="M40" i="1"/>
  <c r="M41" i="1"/>
  <c r="M10" i="1"/>
  <c r="M20" i="1"/>
  <c r="M29" i="1"/>
  <c r="M24" i="1"/>
  <c r="M14" i="1"/>
  <c r="M22" i="1"/>
  <c r="M23" i="1"/>
  <c r="M37" i="1"/>
  <c r="M31" i="1"/>
  <c r="M5" i="1"/>
  <c r="M9" i="1"/>
  <c r="M32" i="1"/>
  <c r="M36" i="1"/>
  <c r="S3" i="1"/>
  <c r="AB4" i="1"/>
  <c r="AA4" i="1"/>
  <c r="Z4" i="1"/>
  <c r="Y4" i="1"/>
  <c r="V4" i="1"/>
  <c r="X4" i="1"/>
  <c r="W4" i="1"/>
  <c r="U4" i="1"/>
  <c r="R22" i="1"/>
  <c r="R13" i="1"/>
  <c r="R31" i="1"/>
  <c r="R20" i="1"/>
  <c r="R16" i="1"/>
  <c r="R19" i="1"/>
  <c r="R32" i="1"/>
  <c r="R8" i="1"/>
  <c r="R38" i="1"/>
  <c r="R5" i="1"/>
  <c r="R36" i="1"/>
  <c r="R29" i="1"/>
  <c r="R14" i="1"/>
  <c r="R41" i="1"/>
  <c r="R40" i="1"/>
  <c r="R10" i="1"/>
  <c r="R37" i="1"/>
  <c r="R9" i="1"/>
  <c r="R21" i="1"/>
  <c r="R23" i="1"/>
  <c r="R24" i="1"/>
  <c r="Q22" i="1"/>
  <c r="Q13" i="1"/>
  <c r="Q31" i="1"/>
  <c r="Q20" i="1"/>
  <c r="Q16" i="1"/>
  <c r="Q19" i="1"/>
  <c r="Q32" i="1"/>
  <c r="Q8" i="1"/>
  <c r="Q38" i="1"/>
  <c r="Q5" i="1"/>
  <c r="Q36" i="1"/>
  <c r="Q29" i="1"/>
  <c r="Q14" i="1"/>
  <c r="Q41" i="1"/>
  <c r="Q40" i="1"/>
  <c r="Q10" i="1"/>
  <c r="Q37" i="1"/>
  <c r="Q9" i="1"/>
  <c r="Q21" i="1"/>
  <c r="Q23" i="1"/>
  <c r="Q24" i="1"/>
  <c r="P22" i="1"/>
  <c r="P13" i="1"/>
  <c r="P31" i="1"/>
  <c r="P20" i="1"/>
  <c r="P16" i="1"/>
  <c r="P19" i="1"/>
  <c r="P32" i="1"/>
  <c r="P8" i="1"/>
  <c r="P38" i="1"/>
  <c r="P5" i="1"/>
  <c r="P36" i="1"/>
  <c r="P29" i="1"/>
  <c r="P14" i="1"/>
  <c r="P41" i="1"/>
  <c r="P40" i="1"/>
  <c r="P10" i="1"/>
  <c r="P37" i="1"/>
  <c r="P9" i="1"/>
  <c r="P21" i="1"/>
  <c r="P23" i="1"/>
  <c r="P24" i="1"/>
  <c r="O13" i="1"/>
  <c r="O8" i="1"/>
  <c r="N8" i="1"/>
  <c r="AB25" i="1"/>
  <c r="L8" i="1"/>
  <c r="M8" i="1"/>
  <c r="S8" i="1"/>
  <c r="AB8" i="1"/>
  <c r="L22" i="1"/>
  <c r="S22" i="1"/>
  <c r="AB22" i="1"/>
  <c r="L36" i="1"/>
  <c r="S36" i="1"/>
  <c r="AB36" i="1"/>
  <c r="L38" i="1"/>
  <c r="S38" i="1"/>
  <c r="AB38" i="1"/>
  <c r="L24" i="1"/>
  <c r="S24" i="1"/>
  <c r="AB24" i="1"/>
  <c r="L29" i="1"/>
  <c r="S29" i="1"/>
  <c r="AB29" i="1"/>
  <c r="L16" i="1"/>
  <c r="S16" i="1"/>
  <c r="AB16" i="1"/>
  <c r="S32" i="1"/>
  <c r="AB32" i="1"/>
  <c r="L41" i="1"/>
  <c r="S41" i="1"/>
  <c r="AB41" i="1"/>
  <c r="S14" i="1"/>
  <c r="AB14" i="1"/>
  <c r="AA25" i="1"/>
  <c r="AA8" i="1"/>
  <c r="AA22" i="1"/>
  <c r="AA36" i="1"/>
  <c r="AA38" i="1"/>
  <c r="AA24" i="1"/>
  <c r="AA29" i="1"/>
  <c r="AA16" i="1"/>
  <c r="AA32" i="1"/>
  <c r="AA41" i="1"/>
  <c r="AA14" i="1"/>
  <c r="Z25" i="1"/>
  <c r="Z8" i="1"/>
  <c r="Z22" i="1"/>
  <c r="Z36" i="1"/>
  <c r="Z38" i="1"/>
  <c r="Z24" i="1"/>
  <c r="Z29" i="1"/>
  <c r="Z16" i="1"/>
  <c r="Z32" i="1"/>
  <c r="Z41" i="1"/>
  <c r="Z14" i="1"/>
  <c r="Y25" i="1"/>
  <c r="Y8" i="1"/>
  <c r="Y22" i="1"/>
  <c r="Y36" i="1"/>
  <c r="Y38" i="1"/>
  <c r="Y24" i="1"/>
  <c r="Y29" i="1"/>
  <c r="Y16" i="1"/>
  <c r="Y32" i="1"/>
  <c r="Y41" i="1"/>
  <c r="Y14" i="1"/>
  <c r="X25" i="1"/>
  <c r="X8" i="1"/>
  <c r="X22" i="1"/>
  <c r="X36" i="1"/>
  <c r="X38" i="1"/>
  <c r="X24" i="1"/>
  <c r="X29" i="1"/>
  <c r="X16" i="1"/>
  <c r="X32" i="1"/>
  <c r="X41" i="1"/>
  <c r="X14" i="1"/>
  <c r="W25" i="1"/>
  <c r="W8" i="1"/>
  <c r="W22" i="1"/>
  <c r="W36" i="1"/>
  <c r="W38" i="1"/>
  <c r="W24" i="1"/>
  <c r="W29" i="1"/>
  <c r="W16" i="1"/>
  <c r="W32" i="1"/>
  <c r="W41" i="1"/>
  <c r="W14" i="1"/>
  <c r="V25" i="1"/>
  <c r="V8" i="1"/>
  <c r="V22" i="1"/>
  <c r="V36" i="1"/>
  <c r="V38" i="1"/>
  <c r="V24" i="1"/>
  <c r="V29" i="1"/>
  <c r="V16" i="1"/>
  <c r="V32" i="1"/>
  <c r="V41" i="1"/>
  <c r="V14" i="1"/>
  <c r="U8" i="1"/>
  <c r="U22" i="1"/>
  <c r="U36" i="1"/>
  <c r="U38" i="1"/>
  <c r="U24" i="1"/>
  <c r="U29" i="1"/>
  <c r="U16" i="1"/>
  <c r="U32" i="1"/>
  <c r="U41" i="1"/>
  <c r="U14" i="1"/>
  <c r="L19" i="1"/>
  <c r="L13" i="1"/>
  <c r="M13" i="1"/>
  <c r="L20" i="1"/>
  <c r="L21" i="1"/>
  <c r="L10" i="1"/>
  <c r="L40" i="1"/>
  <c r="S37" i="1"/>
  <c r="S21" i="1"/>
  <c r="S23" i="1"/>
  <c r="S40" i="1"/>
  <c r="AB40" i="1"/>
  <c r="S10" i="1"/>
  <c r="AB10" i="1"/>
  <c r="S19" i="1"/>
  <c r="S9" i="1"/>
  <c r="AB9" i="1"/>
  <c r="AB37" i="1"/>
  <c r="AB21" i="1"/>
  <c r="AB23" i="1"/>
  <c r="S31" i="1"/>
  <c r="AB31" i="1"/>
  <c r="S20" i="1"/>
  <c r="AB20" i="1"/>
  <c r="S5" i="1"/>
  <c r="S13" i="1"/>
  <c r="AB13" i="1"/>
  <c r="AB19" i="1"/>
  <c r="AB5" i="1"/>
  <c r="AA40" i="1"/>
  <c r="AA10" i="1"/>
  <c r="AA9" i="1"/>
  <c r="AA37" i="1"/>
  <c r="AA21" i="1"/>
  <c r="AA23" i="1"/>
  <c r="AA31" i="1"/>
  <c r="AA20" i="1"/>
  <c r="AA13" i="1"/>
  <c r="AA19" i="1"/>
  <c r="AA5" i="1"/>
  <c r="Z40" i="1"/>
  <c r="Z10" i="1"/>
  <c r="Z9" i="1"/>
  <c r="Z37" i="1"/>
  <c r="Z21" i="1"/>
  <c r="Z23" i="1"/>
  <c r="Z31" i="1"/>
  <c r="Z20" i="1"/>
  <c r="Z13" i="1"/>
  <c r="Z19" i="1"/>
  <c r="Z5" i="1"/>
  <c r="Y40" i="1"/>
  <c r="Y10" i="1"/>
  <c r="Y9" i="1"/>
  <c r="Y37" i="1"/>
  <c r="Y21" i="1"/>
  <c r="Y23" i="1"/>
  <c r="Y31" i="1"/>
  <c r="Y20" i="1"/>
  <c r="Y13" i="1"/>
  <c r="Y19" i="1"/>
  <c r="Y5" i="1"/>
  <c r="X40" i="1"/>
  <c r="X10" i="1"/>
  <c r="X9" i="1"/>
  <c r="X37" i="1"/>
  <c r="X21" i="1"/>
  <c r="X23" i="1"/>
  <c r="X31" i="1"/>
  <c r="X20" i="1"/>
  <c r="X13" i="1"/>
  <c r="X19" i="1"/>
  <c r="X5" i="1"/>
  <c r="W40" i="1"/>
  <c r="W10" i="1"/>
  <c r="W9" i="1"/>
  <c r="W37" i="1"/>
  <c r="W21" i="1"/>
  <c r="W23" i="1"/>
  <c r="W31" i="1"/>
  <c r="W20" i="1"/>
  <c r="W13" i="1"/>
  <c r="W19" i="1"/>
  <c r="W5" i="1"/>
  <c r="V40" i="1"/>
  <c r="V10" i="1"/>
  <c r="V9" i="1"/>
  <c r="V37" i="1"/>
  <c r="V21" i="1"/>
  <c r="V23" i="1"/>
  <c r="V31" i="1"/>
  <c r="V20" i="1"/>
  <c r="V13" i="1"/>
  <c r="V19" i="1"/>
  <c r="V5" i="1"/>
  <c r="U40" i="1"/>
  <c r="U10" i="1"/>
  <c r="U9" i="1"/>
  <c r="U37" i="1"/>
  <c r="U21" i="1"/>
  <c r="U23" i="1"/>
  <c r="U31" i="1"/>
  <c r="U20" i="1"/>
  <c r="U13" i="1"/>
  <c r="U19" i="1"/>
  <c r="U5" i="1"/>
</calcChain>
</file>

<file path=xl/sharedStrings.xml><?xml version="1.0" encoding="utf-8"?>
<sst xmlns="http://schemas.openxmlformats.org/spreadsheetml/2006/main" count="71" uniqueCount="65">
  <si>
    <t>Start</t>
  </si>
  <si>
    <t>wp1</t>
  </si>
  <si>
    <t>wp2</t>
  </si>
  <si>
    <t>wp3</t>
  </si>
  <si>
    <t>wp4</t>
  </si>
  <si>
    <t>wp5</t>
  </si>
  <si>
    <t>wp6</t>
  </si>
  <si>
    <t>Team</t>
  </si>
  <si>
    <t>etappe 1</t>
  </si>
  <si>
    <t>etappe 2</t>
  </si>
  <si>
    <t>etappe 3</t>
  </si>
  <si>
    <t>etappe 4</t>
  </si>
  <si>
    <t>etappe5</t>
  </si>
  <si>
    <t>etappe 6</t>
  </si>
  <si>
    <t>etappe7</t>
  </si>
  <si>
    <t>eindtijd</t>
  </si>
  <si>
    <t>Plaats</t>
  </si>
  <si>
    <t>Team / Afstand</t>
  </si>
  <si>
    <t>Km/uur</t>
  </si>
  <si>
    <t>etappe 5</t>
  </si>
  <si>
    <t>etappe 7</t>
  </si>
  <si>
    <t>Rondje Spaarndam</t>
  </si>
  <si>
    <t>finish</t>
  </si>
  <si>
    <t>Team Droste</t>
  </si>
  <si>
    <t>Kloktijd</t>
  </si>
  <si>
    <t>Tijden per loper</t>
  </si>
  <si>
    <t xml:space="preserve">Doorkomsttijden </t>
  </si>
  <si>
    <t>Een frisse start</t>
  </si>
  <si>
    <t>Hardloopgroepje 1</t>
  </si>
  <si>
    <t>Hardloopgroepje 2</t>
  </si>
  <si>
    <t>AVHaarlem 1</t>
  </si>
  <si>
    <t>AVHaarlem 2</t>
  </si>
  <si>
    <t>AVHaarlem 3</t>
  </si>
  <si>
    <t>Uitje running club</t>
  </si>
  <si>
    <t>Blijven lachen</t>
  </si>
  <si>
    <t>CIOS!! </t>
  </si>
  <si>
    <t>Five21</t>
  </si>
  <si>
    <t>FUNtastic</t>
  </si>
  <si>
    <t>IZGS 1</t>
  </si>
  <si>
    <t>IZGS 2</t>
  </si>
  <si>
    <t>KAV 1</t>
  </si>
  <si>
    <t>KAV 2 (Haarlem Atletiek)</t>
  </si>
  <si>
    <t>KennemerRunners 1</t>
  </si>
  <si>
    <t>KennemerRunners 2</t>
  </si>
  <si>
    <t>KennemerRunners 3</t>
  </si>
  <si>
    <t>Koppensnellers </t>
  </si>
  <si>
    <t>Leids Peloton </t>
  </si>
  <si>
    <t>Leidse buurt lopers</t>
  </si>
  <si>
    <t>Loopgroep FiHt</t>
  </si>
  <si>
    <t>Loopgroep03 1</t>
  </si>
  <si>
    <t>Loopgroep03 2</t>
  </si>
  <si>
    <t>Loopgroep03 3</t>
  </si>
  <si>
    <t>Oranje Boven</t>
  </si>
  <si>
    <t>Rijkswaterstaat</t>
  </si>
  <si>
    <t>Ripperda </t>
  </si>
  <si>
    <t>Run Forest Run</t>
  </si>
  <si>
    <t>RunX Haarlem</t>
  </si>
  <si>
    <t>Startbaan</t>
  </si>
  <si>
    <t>Strava Striders</t>
  </si>
  <si>
    <t>Team Awesoem</t>
  </si>
  <si>
    <t>The BootcampRunners</t>
  </si>
  <si>
    <t>Team Intercel</t>
  </si>
  <si>
    <t>Vlugge Japie</t>
  </si>
  <si>
    <t>Witmond &amp; Witmond op weg naar Frankfurt (duo)</t>
  </si>
  <si>
    <t>Woensdagavond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</si>
</sst>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Helvetica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1" fontId="0" fillId="0" borderId="0" xfId="0" applyNumberForma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2" fontId="0" fillId="0" borderId="0" xfId="0" applyNumberFormat="1"/>
    <xf numFmtId="21" fontId="3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1" fontId="4" fillId="0" borderId="0" xfId="0" applyNumberFormat="1" applyFont="1"/>
    <xf numFmtId="1" fontId="5" fillId="0" borderId="0" xfId="0" applyNumberFormat="1" applyFont="1"/>
    <xf numFmtId="21" fontId="6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6" fillId="0" borderId="0" xfId="0" applyNumberFormat="1" applyFont="1"/>
    <xf numFmtId="164" fontId="6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left"/>
    </xf>
    <xf numFmtId="21" fontId="9" fillId="0" borderId="0" xfId="0" applyNumberFormat="1" applyFo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10" fillId="0" borderId="0" xfId="0" applyFont="1"/>
    <xf numFmtId="21" fontId="11" fillId="0" borderId="0" xfId="0" applyNumberFormat="1" applyFont="1"/>
    <xf numFmtId="46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abSelected="1" zoomScale="196" zoomScaleNormal="196" workbookViewId="0">
      <selection activeCell="B19" sqref="B19"/>
    </sheetView>
  </sheetViews>
  <sheetFormatPr baseColWidth="10" defaultRowHeight="16" x14ac:dyDescent="0.2"/>
  <cols>
    <col min="2" max="2" width="13" bestFit="1" customWidth="1"/>
    <col min="3" max="3" width="10.83203125" customWidth="1"/>
    <col min="5" max="5" width="12.6640625" customWidth="1"/>
    <col min="8" max="8" width="10.5" customWidth="1"/>
    <col min="9" max="9" width="10.83203125" customWidth="1"/>
    <col min="10" max="10" width="7.83203125" style="4" customWidth="1"/>
    <col min="11" max="11" width="37.6640625" style="18" customWidth="1"/>
    <col min="12" max="12" width="14.33203125" customWidth="1"/>
    <col min="14" max="14" width="10.6640625" customWidth="1"/>
    <col min="15" max="15" width="11.6640625" customWidth="1"/>
    <col min="16" max="16" width="13.33203125" customWidth="1"/>
    <col min="18" max="18" width="11.6640625" customWidth="1"/>
    <col min="20" max="23" width="10.83203125" style="5" customWidth="1"/>
    <col min="24" max="25" width="10.83203125" style="17" customWidth="1"/>
    <col min="26" max="27" width="10.83203125" style="5" customWidth="1"/>
    <col min="30" max="30" width="11.33203125" bestFit="1" customWidth="1"/>
  </cols>
  <sheetData>
    <row r="1" spans="1:28" x14ac:dyDescent="0.2">
      <c r="B1" s="21" t="s">
        <v>26</v>
      </c>
      <c r="C1" s="21"/>
      <c r="D1" s="21"/>
      <c r="E1" s="21"/>
      <c r="F1" s="21"/>
      <c r="G1" s="21"/>
      <c r="H1" s="21"/>
      <c r="I1" s="9"/>
      <c r="L1" s="22" t="s">
        <v>25</v>
      </c>
      <c r="M1" s="22"/>
      <c r="N1" s="22"/>
      <c r="O1" s="22"/>
      <c r="P1" s="22"/>
      <c r="Q1" s="22"/>
      <c r="R1" s="22"/>
      <c r="S1" s="22"/>
      <c r="U1" s="23" t="s">
        <v>18</v>
      </c>
      <c r="V1" s="21"/>
      <c r="W1" s="21"/>
      <c r="X1" s="21"/>
      <c r="Y1" s="21"/>
      <c r="Z1" s="21"/>
      <c r="AA1" s="21"/>
      <c r="AB1" s="21"/>
    </row>
    <row r="2" spans="1:28" s="2" customFormat="1" ht="1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0" t="s">
        <v>22</v>
      </c>
      <c r="I2" s="10" t="s">
        <v>24</v>
      </c>
      <c r="J2" s="3"/>
      <c r="K2" s="19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19</v>
      </c>
      <c r="Q2" s="2" t="s">
        <v>13</v>
      </c>
      <c r="R2" s="2" t="s">
        <v>20</v>
      </c>
      <c r="S2" s="2" t="s">
        <v>15</v>
      </c>
      <c r="T2" s="6"/>
      <c r="U2" s="2" t="s">
        <v>8</v>
      </c>
      <c r="V2" s="2" t="s">
        <v>9</v>
      </c>
      <c r="W2" s="2" t="s">
        <v>10</v>
      </c>
      <c r="X2" s="14" t="s">
        <v>11</v>
      </c>
      <c r="Y2" s="14" t="s">
        <v>12</v>
      </c>
      <c r="Z2" s="2" t="s">
        <v>13</v>
      </c>
      <c r="AA2" s="2" t="s">
        <v>14</v>
      </c>
      <c r="AB2" s="2" t="s">
        <v>15</v>
      </c>
    </row>
    <row r="3" spans="1:28" s="2" customFormat="1" x14ac:dyDescent="0.2">
      <c r="J3" s="3" t="s">
        <v>16</v>
      </c>
      <c r="K3" s="19" t="s">
        <v>17</v>
      </c>
      <c r="L3" s="2">
        <v>6.6</v>
      </c>
      <c r="M3" s="2">
        <v>11</v>
      </c>
      <c r="N3" s="2">
        <v>8.4</v>
      </c>
      <c r="O3" s="2">
        <v>8.3000000000000007</v>
      </c>
      <c r="P3" s="2">
        <v>5.4</v>
      </c>
      <c r="Q3" s="2">
        <v>7.6</v>
      </c>
      <c r="R3" s="2">
        <v>4.3</v>
      </c>
      <c r="S3">
        <f t="shared" ref="S3" si="0">SUM(L3:R3)</f>
        <v>51.599999999999994</v>
      </c>
      <c r="T3" s="6"/>
      <c r="U3" s="6"/>
      <c r="V3" s="6"/>
      <c r="W3" s="6"/>
      <c r="X3" s="15"/>
      <c r="Y3" s="15"/>
      <c r="Z3" s="6"/>
      <c r="AA3" s="6"/>
    </row>
    <row r="4" spans="1:28" ht="17" x14ac:dyDescent="0.2">
      <c r="A4" s="1">
        <v>0.375</v>
      </c>
      <c r="B4" s="1">
        <v>0.39443287037037034</v>
      </c>
      <c r="C4" s="13">
        <v>0.42291666666666666</v>
      </c>
      <c r="D4" s="1">
        <v>0.44593750000000004</v>
      </c>
      <c r="E4" s="1">
        <v>0.4704861111111111</v>
      </c>
      <c r="F4" s="1">
        <v>0.48538194444444444</v>
      </c>
      <c r="G4" s="1">
        <v>0.50659722222222225</v>
      </c>
      <c r="H4" s="1">
        <v>0.5175925925925926</v>
      </c>
      <c r="I4" s="1">
        <f>H4-A4</f>
        <v>0.1425925925925926</v>
      </c>
      <c r="J4" s="12">
        <v>1</v>
      </c>
      <c r="K4" s="24" t="s">
        <v>38</v>
      </c>
      <c r="L4" s="1">
        <f>B4-A4</f>
        <v>1.9432870370370336E-2</v>
      </c>
      <c r="M4" s="1">
        <f>C4-B4</f>
        <v>2.8483796296296326E-2</v>
      </c>
      <c r="N4" s="1">
        <f>D4-C4</f>
        <v>2.3020833333333379E-2</v>
      </c>
      <c r="O4" s="13">
        <f>E4-D4</f>
        <v>2.4548611111111063E-2</v>
      </c>
      <c r="P4" s="13">
        <f>F4-E4</f>
        <v>1.489583333333333E-2</v>
      </c>
      <c r="Q4" s="1">
        <f>G4-F4</f>
        <v>2.1215277777777819E-2</v>
      </c>
      <c r="R4" s="1">
        <f>H4-G4</f>
        <v>1.099537037037035E-2</v>
      </c>
      <c r="S4" s="1">
        <f>SUM(L4:R4)</f>
        <v>0.1425925925925926</v>
      </c>
      <c r="U4" s="7">
        <f>(L$3/L4)/24</f>
        <v>14.151280524121525</v>
      </c>
      <c r="V4" s="7">
        <f>(M$3/M4)/24</f>
        <v>16.091019910605429</v>
      </c>
      <c r="W4" s="7">
        <f>(N$3/N4)/24</f>
        <v>15.203619909502232</v>
      </c>
      <c r="X4" s="16">
        <f>(O$3/O4)/24</f>
        <v>14.087694483734117</v>
      </c>
      <c r="Y4" s="16">
        <f>(P$3/P4)/24</f>
        <v>15.104895104895109</v>
      </c>
      <c r="Z4" s="7">
        <f>(Q$3/Q4)/24</f>
        <v>14.926350245499151</v>
      </c>
      <c r="AA4" s="7">
        <f>(R$3/R4)/24</f>
        <v>16.294736842105291</v>
      </c>
      <c r="AB4" s="7">
        <f>(S$3/S4)/24</f>
        <v>15.077922077922075</v>
      </c>
    </row>
    <row r="5" spans="1:28" ht="17" x14ac:dyDescent="0.2">
      <c r="A5" s="1">
        <v>0.375</v>
      </c>
      <c r="B5" s="1">
        <v>0.39629629629629631</v>
      </c>
      <c r="C5" s="1">
        <v>0.42679398148148145</v>
      </c>
      <c r="D5" s="13">
        <v>0.45162037037037034</v>
      </c>
      <c r="E5" s="13">
        <v>0.4758101851851852</v>
      </c>
      <c r="F5" s="13">
        <v>0.49012731481481481</v>
      </c>
      <c r="G5" s="13">
        <v>0.51527777777777783</v>
      </c>
      <c r="H5" s="13">
        <v>0.52731481481481479</v>
      </c>
      <c r="I5" s="1">
        <f>H5-A5</f>
        <v>0.15231481481481479</v>
      </c>
      <c r="J5" s="11">
        <v>2</v>
      </c>
      <c r="K5" s="24" t="s">
        <v>39</v>
      </c>
      <c r="L5" s="1">
        <f>B5-A5</f>
        <v>2.1296296296296313E-2</v>
      </c>
      <c r="M5" s="1">
        <f>C5-B5</f>
        <v>3.0497685185185142E-2</v>
      </c>
      <c r="N5" s="1">
        <f>D5-C5</f>
        <v>2.4826388888888884E-2</v>
      </c>
      <c r="O5" s="13">
        <f>E5-D5</f>
        <v>2.4189814814814858E-2</v>
      </c>
      <c r="P5" s="13">
        <f>F5-E5</f>
        <v>1.431712962962961E-2</v>
      </c>
      <c r="Q5" s="1">
        <f>G5-F5</f>
        <v>2.5150462962963027E-2</v>
      </c>
      <c r="R5" s="1">
        <f>H5-G5</f>
        <v>1.2037037037036957E-2</v>
      </c>
      <c r="S5" s="1">
        <f>SUM(L5:R5)</f>
        <v>0.15231481481481479</v>
      </c>
      <c r="T5" s="6"/>
      <c r="U5" s="7">
        <f>(L$3/L5)/24</f>
        <v>12.913043478260859</v>
      </c>
      <c r="V5" s="7">
        <f>(M$3/M5)/24</f>
        <v>15.028462998102489</v>
      </c>
      <c r="W5" s="7">
        <f>(N$3/N5)/24</f>
        <v>14.0979020979021</v>
      </c>
      <c r="X5" s="16">
        <f>(O$3/O5)/24</f>
        <v>14.296650717703324</v>
      </c>
      <c r="Y5" s="16">
        <f>(P$3/P5)/24</f>
        <v>15.715440582053377</v>
      </c>
      <c r="Z5" s="7">
        <f>(Q$3/Q5)/24</f>
        <v>12.59088817303264</v>
      </c>
      <c r="AA5" s="7">
        <f>(R$3/R5)/24</f>
        <v>14.884615384615481</v>
      </c>
      <c r="AB5" s="7">
        <f>(S$3/S5)/24</f>
        <v>14.11550151975684</v>
      </c>
    </row>
    <row r="6" spans="1:28" ht="17" x14ac:dyDescent="0.2">
      <c r="A6" s="25">
        <v>0.375</v>
      </c>
      <c r="B6" s="1">
        <v>0.39583333333333331</v>
      </c>
      <c r="C6" s="1">
        <v>0.4231712962962963</v>
      </c>
      <c r="D6" s="1">
        <v>0.45099537037037035</v>
      </c>
      <c r="E6" s="1">
        <v>0.47881944444444446</v>
      </c>
      <c r="F6" s="1">
        <v>0.49371527777777779</v>
      </c>
      <c r="G6" s="1">
        <v>0.51288194444444446</v>
      </c>
      <c r="H6" s="1">
        <v>0.52774305555555556</v>
      </c>
      <c r="I6" s="1">
        <f>H6-A6</f>
        <v>0.15274305555555556</v>
      </c>
      <c r="J6" s="4">
        <v>3</v>
      </c>
      <c r="K6" s="24" t="s">
        <v>56</v>
      </c>
      <c r="L6" s="1">
        <f>B6-A6</f>
        <v>2.0833333333333315E-2</v>
      </c>
      <c r="M6" s="1">
        <f>C6-B6</f>
        <v>2.7337962962962981E-2</v>
      </c>
      <c r="N6" s="1">
        <f>D6-C6</f>
        <v>2.7824074074074057E-2</v>
      </c>
      <c r="O6" s="8">
        <f>E6-D6</f>
        <v>2.7824074074074112E-2</v>
      </c>
      <c r="P6" s="8">
        <f>F6-E6</f>
        <v>1.489583333333333E-2</v>
      </c>
      <c r="Q6" s="1">
        <f>G6-F6</f>
        <v>1.9166666666666665E-2</v>
      </c>
      <c r="R6" s="1">
        <f>H6-G6</f>
        <v>1.4861111111111103E-2</v>
      </c>
      <c r="S6" s="1">
        <f>SUM(L6:R6)</f>
        <v>0.15274305555555556</v>
      </c>
      <c r="U6" s="7">
        <f>(L$3/L6)/24</f>
        <v>13.20000000000001</v>
      </c>
      <c r="V6" s="7">
        <f>(M$3/M6)/24</f>
        <v>16.765453005927171</v>
      </c>
      <c r="W6" s="7">
        <f>(N$3/N6)/24</f>
        <v>12.579034941763735</v>
      </c>
      <c r="X6" s="7">
        <f>(O$3/O6)/24</f>
        <v>12.429284525790335</v>
      </c>
      <c r="Y6" s="7">
        <f>(P$3/P6)/24</f>
        <v>15.104895104895109</v>
      </c>
      <c r="Z6" s="7">
        <f>(Q$3/Q6)/24</f>
        <v>16.521739130434785</v>
      </c>
      <c r="AA6" s="7">
        <f>(R$3/R6)/24</f>
        <v>12.056074766355147</v>
      </c>
      <c r="AB6" s="7">
        <f>(S$3/S6)/24</f>
        <v>14.07592634689702</v>
      </c>
    </row>
    <row r="7" spans="1:28" ht="17" x14ac:dyDescent="0.2">
      <c r="A7" s="1">
        <v>0.375</v>
      </c>
      <c r="B7" s="1">
        <v>0.39146990740740745</v>
      </c>
      <c r="C7" s="1">
        <v>0.42465277777777777</v>
      </c>
      <c r="D7" s="1">
        <v>0.45277777777777778</v>
      </c>
      <c r="E7" s="1">
        <v>0.47864583333333338</v>
      </c>
      <c r="F7" s="1">
        <v>0.49305555555555558</v>
      </c>
      <c r="G7" s="1">
        <v>0.51825231481481482</v>
      </c>
      <c r="H7" s="1">
        <v>0.52916666666666667</v>
      </c>
      <c r="I7" s="1">
        <f>H7-A7</f>
        <v>0.15416666666666667</v>
      </c>
      <c r="J7" s="4">
        <v>4</v>
      </c>
      <c r="K7" s="24" t="s">
        <v>51</v>
      </c>
      <c r="L7" s="1">
        <f>B7-A7</f>
        <v>1.6469907407407447E-2</v>
      </c>
      <c r="M7" s="1">
        <f>C7-B7</f>
        <v>3.3182870370370321E-2</v>
      </c>
      <c r="N7" s="1">
        <f>D7-C7</f>
        <v>2.8125000000000011E-2</v>
      </c>
      <c r="O7" s="8">
        <f>E7-D7</f>
        <v>2.5868055555555602E-2</v>
      </c>
      <c r="P7" s="8">
        <f>F7-E7</f>
        <v>1.4409722222222199E-2</v>
      </c>
      <c r="Q7" s="1">
        <f>G7-F7</f>
        <v>2.5196759259259238E-2</v>
      </c>
      <c r="R7" s="1">
        <f>H7-G7</f>
        <v>1.0914351851851856E-2</v>
      </c>
      <c r="S7" s="1">
        <f>SUM(L7:R7)</f>
        <v>0.15416666666666667</v>
      </c>
      <c r="U7" s="7">
        <f>(L$3/L7)/24</f>
        <v>16.697118763176345</v>
      </c>
      <c r="V7" s="7">
        <f>(M$3/M7)/24</f>
        <v>13.812347401464967</v>
      </c>
      <c r="W7" s="7">
        <f>(N$3/N7)/24</f>
        <v>12.444444444444441</v>
      </c>
      <c r="X7" s="7">
        <f>(O$3/O7)/24</f>
        <v>13.3691275167785</v>
      </c>
      <c r="Y7" s="7">
        <f>(P$3/P7)/24</f>
        <v>15.614457831325327</v>
      </c>
      <c r="Z7" s="7">
        <f>(Q$3/Q7)/24</f>
        <v>12.567753789618751</v>
      </c>
      <c r="AA7" s="7">
        <f>(R$3/R7)/24</f>
        <v>16.415694591728521</v>
      </c>
      <c r="AB7" s="7">
        <f>(S$3/S7)/24</f>
        <v>13.945945945945944</v>
      </c>
    </row>
    <row r="8" spans="1:28" ht="17" x14ac:dyDescent="0.2">
      <c r="A8" s="1">
        <v>0.375</v>
      </c>
      <c r="B8" s="1">
        <v>0.39623842592592595</v>
      </c>
      <c r="C8" s="1">
        <v>0.42451388888888886</v>
      </c>
      <c r="D8" s="1">
        <v>0.45011574074074073</v>
      </c>
      <c r="E8" s="1">
        <v>0.47320601851851851</v>
      </c>
      <c r="F8" s="1">
        <v>0.48775462962962962</v>
      </c>
      <c r="G8" s="1">
        <v>0.51633101851851848</v>
      </c>
      <c r="H8" s="1">
        <v>0.53533564814814816</v>
      </c>
      <c r="I8" s="1">
        <f>H8-A8</f>
        <v>0.16033564814814816</v>
      </c>
      <c r="J8" s="11">
        <v>5</v>
      </c>
      <c r="K8" s="24" t="s">
        <v>31</v>
      </c>
      <c r="L8" s="1">
        <f>B8-A8</f>
        <v>2.1238425925925952E-2</v>
      </c>
      <c r="M8" s="1">
        <f>C8-B8</f>
        <v>2.8275462962962905E-2</v>
      </c>
      <c r="N8" s="1">
        <f>D8-C8</f>
        <v>2.5601851851851876E-2</v>
      </c>
      <c r="O8" s="13">
        <f>E8-D8</f>
        <v>2.3090277777777779E-2</v>
      </c>
      <c r="P8" s="13">
        <f>F8-E8</f>
        <v>1.4548611111111109E-2</v>
      </c>
      <c r="Q8" s="1">
        <f>G8-F8</f>
        <v>2.857638888888886E-2</v>
      </c>
      <c r="R8" s="1">
        <f>H8-G8</f>
        <v>1.9004629629629677E-2</v>
      </c>
      <c r="S8" s="1">
        <f>SUM(L8:R8)</f>
        <v>0.16033564814814816</v>
      </c>
      <c r="U8" s="7">
        <f>(L$3/L8)/24</f>
        <v>12.948228882833769</v>
      </c>
      <c r="V8" s="7">
        <f>(M$3/M8)/24</f>
        <v>16.209578387228849</v>
      </c>
      <c r="W8" s="7">
        <f>(N$3/N8)/24</f>
        <v>13.670886075949355</v>
      </c>
      <c r="X8" s="16">
        <f>(O$3/O8)/24</f>
        <v>14.977443609022558</v>
      </c>
      <c r="Y8" s="16">
        <f>(P$3/P8)/24</f>
        <v>15.465393794749405</v>
      </c>
      <c r="Z8" s="7">
        <f>(Q$3/Q8)/24</f>
        <v>11.081409477521275</v>
      </c>
      <c r="AA8" s="7">
        <f>(R$3/R8)/24</f>
        <v>9.4275274056029001</v>
      </c>
      <c r="AB8" s="7">
        <f>(S$3/S8)/24</f>
        <v>13.409369811593153</v>
      </c>
    </row>
    <row r="9" spans="1:28" ht="17" x14ac:dyDescent="0.2">
      <c r="A9" s="1">
        <v>0.375</v>
      </c>
      <c r="B9" s="1">
        <v>0.39406249999999998</v>
      </c>
      <c r="C9" s="8">
        <v>0.42245370370370372</v>
      </c>
      <c r="D9" s="1">
        <v>0.44939814814814816</v>
      </c>
      <c r="E9" s="1">
        <v>0.47476851851851848</v>
      </c>
      <c r="F9" s="1">
        <v>0.49831018518518522</v>
      </c>
      <c r="G9" s="1">
        <v>0.52003472222222225</v>
      </c>
      <c r="H9" s="1">
        <v>0.53710648148148155</v>
      </c>
      <c r="I9" s="1">
        <f>H9-A9</f>
        <v>0.16210648148148155</v>
      </c>
      <c r="J9" s="11">
        <v>6</v>
      </c>
      <c r="K9" s="24" t="s">
        <v>44</v>
      </c>
      <c r="L9" s="1">
        <f>B9-A9</f>
        <v>1.9062499999999982E-2</v>
      </c>
      <c r="M9" s="1">
        <f>C9-B9</f>
        <v>2.8391203703703738E-2</v>
      </c>
      <c r="N9" s="1">
        <f>D9-C9</f>
        <v>2.6944444444444438E-2</v>
      </c>
      <c r="O9" s="13">
        <f>E9-D9</f>
        <v>2.5370370370370321E-2</v>
      </c>
      <c r="P9" s="13">
        <f>F9-E9</f>
        <v>2.3541666666666738E-2</v>
      </c>
      <c r="Q9" s="1">
        <f>G9-F9</f>
        <v>2.1724537037037028E-2</v>
      </c>
      <c r="R9" s="1">
        <f>H9-G9</f>
        <v>1.70717592592593E-2</v>
      </c>
      <c r="S9" s="1">
        <f>SUM(L9:R9)</f>
        <v>0.16210648148148155</v>
      </c>
      <c r="T9" s="6"/>
      <c r="U9" s="7">
        <f>(L$3/L9)/24</f>
        <v>14.426229508196734</v>
      </c>
      <c r="V9" s="7">
        <f>(M$3/M9)/24</f>
        <v>16.143497757847516</v>
      </c>
      <c r="W9" s="7">
        <f>(N$3/N9)/24</f>
        <v>12.989690721649488</v>
      </c>
      <c r="X9" s="16">
        <f>(O$3/O9)/24</f>
        <v>13.631386861313898</v>
      </c>
      <c r="Y9" s="16">
        <f>(P$3/P9)/24</f>
        <v>9.5575221238937775</v>
      </c>
      <c r="Z9" s="7">
        <f>(Q$3/Q9)/24</f>
        <v>14.576451784762924</v>
      </c>
      <c r="AA9" s="7">
        <f>(R$3/R9)/24</f>
        <v>10.494915254237263</v>
      </c>
      <c r="AB9" s="7">
        <f>(S$3/S9)/24</f>
        <v>13.262887333999707</v>
      </c>
    </row>
    <row r="10" spans="1:28" ht="17" x14ac:dyDescent="0.2">
      <c r="A10" s="1">
        <v>0.375</v>
      </c>
      <c r="B10" s="1">
        <v>0.39803240740740736</v>
      </c>
      <c r="C10" s="1">
        <v>0.43373842592592587</v>
      </c>
      <c r="D10" s="1">
        <v>0.45810185185185182</v>
      </c>
      <c r="E10" s="1">
        <v>0.4850694444444445</v>
      </c>
      <c r="F10" s="1">
        <v>0.50414351851851846</v>
      </c>
      <c r="G10" s="1">
        <v>0.52585648148148145</v>
      </c>
      <c r="H10" s="1">
        <v>0.54150462962962964</v>
      </c>
      <c r="I10" s="1">
        <f>H10-A10</f>
        <v>0.16650462962962964</v>
      </c>
      <c r="J10" s="11">
        <v>7</v>
      </c>
      <c r="K10" s="24" t="s">
        <v>41</v>
      </c>
      <c r="L10" s="1">
        <f>B10-A10</f>
        <v>2.3032407407407363E-2</v>
      </c>
      <c r="M10" s="1">
        <f>C10-B10</f>
        <v>3.5706018518518512E-2</v>
      </c>
      <c r="N10" s="1">
        <f>D10-C10</f>
        <v>2.4363425925925941E-2</v>
      </c>
      <c r="O10" s="13">
        <f>E10-D10</f>
        <v>2.6967592592592682E-2</v>
      </c>
      <c r="P10" s="13">
        <f>F10-E10</f>
        <v>1.9074074074073966E-2</v>
      </c>
      <c r="Q10" s="1">
        <f>G10-F10</f>
        <v>2.1712962962962989E-2</v>
      </c>
      <c r="R10" s="1">
        <f>H10-G10</f>
        <v>1.5648148148148189E-2</v>
      </c>
      <c r="S10" s="1">
        <f>SUM(L10:R10)</f>
        <v>0.16650462962962964</v>
      </c>
      <c r="T10" s="6"/>
      <c r="U10" s="7">
        <f>(L$3/L10)/24</f>
        <v>11.939698492462334</v>
      </c>
      <c r="V10" s="7">
        <f>(M$3/M10)/24</f>
        <v>12.836304700162076</v>
      </c>
      <c r="W10" s="7">
        <f>(N$3/N10)/24</f>
        <v>14.365795724465549</v>
      </c>
      <c r="X10" s="16">
        <f>(O$3/O10)/24</f>
        <v>12.824034334763908</v>
      </c>
      <c r="Y10" s="16">
        <f>(P$3/P10)/24</f>
        <v>11.796116504854437</v>
      </c>
      <c r="Z10" s="7">
        <f>(Q$3/Q10)/24</f>
        <v>14.584221748400834</v>
      </c>
      <c r="AA10" s="7">
        <f>(R$3/R10)/24</f>
        <v>11.449704142011804</v>
      </c>
      <c r="AB10" s="7">
        <f>(S$3/S10)/24</f>
        <v>12.912553871819823</v>
      </c>
    </row>
    <row r="11" spans="1:28" ht="17" x14ac:dyDescent="0.2">
      <c r="A11" s="1">
        <v>0.375</v>
      </c>
      <c r="B11" s="1">
        <v>0.39560185185185182</v>
      </c>
      <c r="C11" s="1">
        <v>0.43368055555555557</v>
      </c>
      <c r="D11" s="1">
        <v>0.46165509259259258</v>
      </c>
      <c r="E11" s="1">
        <v>0.48761574074074071</v>
      </c>
      <c r="F11" s="1">
        <v>0.50707175925925929</v>
      </c>
      <c r="G11" s="1">
        <v>0.53035879629629623</v>
      </c>
      <c r="H11" s="1">
        <v>0.54439814814814813</v>
      </c>
      <c r="I11" s="1">
        <f>H11-A11</f>
        <v>0.16939814814814813</v>
      </c>
      <c r="J11" s="4">
        <v>8</v>
      </c>
      <c r="K11" s="24" t="s">
        <v>50</v>
      </c>
      <c r="L11" s="1">
        <f>B11-A11</f>
        <v>2.0601851851851816E-2</v>
      </c>
      <c r="M11" s="1">
        <f>C11-B11</f>
        <v>3.8078703703703753E-2</v>
      </c>
      <c r="N11" s="1">
        <f>D11-C11</f>
        <v>2.7974537037037006E-2</v>
      </c>
      <c r="O11" s="8">
        <f>E11-D11</f>
        <v>2.5960648148148135E-2</v>
      </c>
      <c r="P11" s="8">
        <f>F11-E11</f>
        <v>1.9456018518518581E-2</v>
      </c>
      <c r="Q11" s="1">
        <f>G11-F11</f>
        <v>2.328703703703694E-2</v>
      </c>
      <c r="R11" s="1">
        <f>H11-G11</f>
        <v>1.40393518518519E-2</v>
      </c>
      <c r="S11" s="1">
        <f>SUM(L11:R11)</f>
        <v>0.16939814814814813</v>
      </c>
      <c r="U11" s="7">
        <f>(L$3/L11)/24</f>
        <v>13.348314606741596</v>
      </c>
      <c r="V11" s="7">
        <f>(M$3/M11)/24</f>
        <v>12.036474164133722</v>
      </c>
      <c r="W11" s="7">
        <f>(N$3/N11)/24</f>
        <v>12.511377741001255</v>
      </c>
      <c r="X11" s="7">
        <f>(O$3/O11)/24</f>
        <v>13.321444493981282</v>
      </c>
      <c r="Y11" s="7">
        <f>(P$3/P11)/24</f>
        <v>11.564544913741784</v>
      </c>
      <c r="Z11" s="7">
        <f>(Q$3/Q11)/24</f>
        <v>13.598409542743596</v>
      </c>
      <c r="AA11" s="7">
        <f>(R$3/R11)/24</f>
        <v>12.761747732893609</v>
      </c>
      <c r="AB11" s="7">
        <f>(S$3/S11)/24</f>
        <v>12.691992347635967</v>
      </c>
    </row>
    <row r="12" spans="1:28" ht="17" x14ac:dyDescent="0.2">
      <c r="A12" s="1">
        <v>0.375</v>
      </c>
      <c r="B12" s="1">
        <v>0.39309027777777777</v>
      </c>
      <c r="C12" s="1">
        <v>0.42609953703703707</v>
      </c>
      <c r="D12" s="1">
        <v>0.45421296296296299</v>
      </c>
      <c r="E12" s="1">
        <v>0.4855902777777778</v>
      </c>
      <c r="F12" s="1">
        <v>0.50469907407407411</v>
      </c>
      <c r="G12" s="1">
        <v>0.52815972222222218</v>
      </c>
      <c r="H12" s="1">
        <v>0.54508101851851853</v>
      </c>
      <c r="I12" s="1">
        <f>H12-A12</f>
        <v>0.17008101851851853</v>
      </c>
      <c r="J12" s="4">
        <v>9</v>
      </c>
      <c r="K12" s="24" t="s">
        <v>52</v>
      </c>
      <c r="L12" s="1">
        <f>B12-A12</f>
        <v>1.8090277777777775E-2</v>
      </c>
      <c r="M12" s="1">
        <f>C12-B12</f>
        <v>3.3009259259259294E-2</v>
      </c>
      <c r="N12" s="1">
        <f>D12-C12</f>
        <v>2.8113425925925917E-2</v>
      </c>
      <c r="O12" s="8">
        <f>E12-D12</f>
        <v>3.1377314814814816E-2</v>
      </c>
      <c r="P12" s="8">
        <f>F12-E12</f>
        <v>1.9108796296296304E-2</v>
      </c>
      <c r="Q12" s="1">
        <f>G12-F12</f>
        <v>2.3460648148148078E-2</v>
      </c>
      <c r="R12" s="1">
        <f>H12-G12</f>
        <v>1.6921296296296351E-2</v>
      </c>
      <c r="S12" s="1">
        <f>SUM(L12:R12)</f>
        <v>0.17008101851851853</v>
      </c>
      <c r="U12" s="7">
        <f>(L$3/L12)/24</f>
        <v>15.201535508637237</v>
      </c>
      <c r="V12" s="7">
        <f>(M$3/M12)/24</f>
        <v>13.884992987377265</v>
      </c>
      <c r="W12" s="7">
        <f>(N$3/N12)/24</f>
        <v>12.449567723342945</v>
      </c>
      <c r="X12" s="7">
        <f>(O$3/O12)/24</f>
        <v>11.021763187015862</v>
      </c>
      <c r="Y12" s="7">
        <f>(P$3/P12)/24</f>
        <v>11.774682010902479</v>
      </c>
      <c r="Z12" s="7">
        <f>(Q$3/Q12)/24</f>
        <v>13.497779970399646</v>
      </c>
      <c r="AA12" s="7">
        <f>(R$3/R12)/24</f>
        <v>10.588235294117613</v>
      </c>
      <c r="AB12" s="7">
        <f>(S$3/S12)/24</f>
        <v>12.641034365430416</v>
      </c>
    </row>
    <row r="13" spans="1:28" ht="17" x14ac:dyDescent="0.2">
      <c r="A13" s="1">
        <v>0.375</v>
      </c>
      <c r="B13" s="8">
        <v>0.39618055555555554</v>
      </c>
      <c r="C13" s="1">
        <v>0.4261921296296296</v>
      </c>
      <c r="D13" s="1">
        <v>0.45216435185185189</v>
      </c>
      <c r="E13" s="1">
        <v>0.48206018518518517</v>
      </c>
      <c r="F13" s="1">
        <v>0.50157407407407406</v>
      </c>
      <c r="G13" s="1">
        <v>0.5296643518518519</v>
      </c>
      <c r="H13" s="1">
        <v>0.54525462962962956</v>
      </c>
      <c r="I13" s="1">
        <f>H13-A13</f>
        <v>0.17025462962962956</v>
      </c>
      <c r="J13" s="11">
        <v>10</v>
      </c>
      <c r="K13" s="24" t="s">
        <v>42</v>
      </c>
      <c r="L13" s="1">
        <f>B13-A13</f>
        <v>2.1180555555555536E-2</v>
      </c>
      <c r="M13" s="1">
        <f>C13-B13</f>
        <v>3.0011574074074066E-2</v>
      </c>
      <c r="N13" s="1">
        <f>D13-C13</f>
        <v>2.5972222222222285E-2</v>
      </c>
      <c r="O13" s="13">
        <f>E13-D13</f>
        <v>2.9895833333333288E-2</v>
      </c>
      <c r="P13" s="13">
        <f>F13-E13</f>
        <v>1.9513888888888886E-2</v>
      </c>
      <c r="Q13" s="1">
        <f>G13-F13</f>
        <v>2.8090277777777839E-2</v>
      </c>
      <c r="R13" s="1">
        <f>H13-G13</f>
        <v>1.5590277777777661E-2</v>
      </c>
      <c r="S13" s="8">
        <f>SUM(L13:R13)</f>
        <v>0.17025462962962956</v>
      </c>
      <c r="T13" s="6"/>
      <c r="U13" s="7">
        <f>(L$3/L13)/24</f>
        <v>12.98360655737706</v>
      </c>
      <c r="V13" s="7">
        <f>(M$3/M13)/24</f>
        <v>15.271885846509839</v>
      </c>
      <c r="W13" s="7">
        <f>(N$3/N13)/24</f>
        <v>13.475935828876972</v>
      </c>
      <c r="X13" s="16">
        <f>(O$3/O13)/24</f>
        <v>11.567944250871099</v>
      </c>
      <c r="Y13" s="16">
        <f>(P$3/P13)/24</f>
        <v>11.530249110320286</v>
      </c>
      <c r="Z13" s="7">
        <f>(Q$3/Q13)/24</f>
        <v>11.273176761433843</v>
      </c>
      <c r="AA13" s="7">
        <f>(R$3/R13)/24</f>
        <v>11.492204899777368</v>
      </c>
      <c r="AB13" s="7">
        <f>(S$3/S13)/24</f>
        <v>12.628144119646501</v>
      </c>
    </row>
    <row r="14" spans="1:28" ht="17" x14ac:dyDescent="0.2">
      <c r="A14" s="1">
        <v>0.375</v>
      </c>
      <c r="B14" s="1">
        <v>0.39481481481481479</v>
      </c>
      <c r="C14" s="1">
        <v>0.42902777777777779</v>
      </c>
      <c r="D14" s="1">
        <v>0.45925925925925926</v>
      </c>
      <c r="E14" s="1">
        <v>0.48738425925925927</v>
      </c>
      <c r="F14" s="1">
        <v>0.50796296296296295</v>
      </c>
      <c r="G14" s="1">
        <v>0.53006944444444437</v>
      </c>
      <c r="H14" s="1">
        <v>0.54729166666666662</v>
      </c>
      <c r="I14" s="1">
        <f>H14-A14</f>
        <v>0.17229166666666662</v>
      </c>
      <c r="J14" s="11">
        <v>11</v>
      </c>
      <c r="K14" s="24" t="s">
        <v>32</v>
      </c>
      <c r="L14" s="1">
        <f>B14-A14</f>
        <v>1.9814814814814785E-2</v>
      </c>
      <c r="M14" s="1">
        <f>C14-B14</f>
        <v>3.4212962962963001E-2</v>
      </c>
      <c r="N14" s="1">
        <f>D14-C14</f>
        <v>3.023148148148147E-2</v>
      </c>
      <c r="O14" s="13">
        <f>E14-D14</f>
        <v>2.8125000000000011E-2</v>
      </c>
      <c r="P14" s="13">
        <f>F14-E14</f>
        <v>2.0578703703703682E-2</v>
      </c>
      <c r="Q14" s="1">
        <f>G14-F14</f>
        <v>2.2106481481481421E-2</v>
      </c>
      <c r="R14" s="1">
        <f>H14-G14</f>
        <v>1.722222222222225E-2</v>
      </c>
      <c r="S14" s="1">
        <f>SUM(L14:R14)</f>
        <v>0.17229166666666662</v>
      </c>
      <c r="U14" s="7">
        <f>(L$3/L14)/24</f>
        <v>13.878504672897217</v>
      </c>
      <c r="V14" s="7">
        <f>(M$3/M14)/24</f>
        <v>13.396481732070351</v>
      </c>
      <c r="W14" s="7">
        <f>(N$3/N14)/24</f>
        <v>11.57733537519143</v>
      </c>
      <c r="X14" s="16">
        <f>(O$3/O14)/24</f>
        <v>12.296296296296292</v>
      </c>
      <c r="Y14" s="16">
        <f>(P$3/P14)/24</f>
        <v>10.933633295838034</v>
      </c>
      <c r="Z14" s="7">
        <f>(Q$3/Q14)/24</f>
        <v>14.324607329842969</v>
      </c>
      <c r="AA14" s="7">
        <f>(R$3/R14)/24</f>
        <v>10.403225806451596</v>
      </c>
      <c r="AB14" s="7">
        <f>(S$3/S14)/24</f>
        <v>12.478839177750908</v>
      </c>
    </row>
    <row r="15" spans="1:28" ht="17" x14ac:dyDescent="0.2">
      <c r="A15" s="25">
        <v>0.375</v>
      </c>
      <c r="B15" s="1">
        <v>0.39839120370370368</v>
      </c>
      <c r="C15" s="1">
        <v>0.43158564814814815</v>
      </c>
      <c r="D15" s="1">
        <v>0.45857638888888891</v>
      </c>
      <c r="E15" s="1">
        <v>0.48964120370370368</v>
      </c>
      <c r="F15" s="1">
        <v>0.50987268518518525</v>
      </c>
      <c r="G15" s="1">
        <v>0.53451388888888884</v>
      </c>
      <c r="H15" s="1">
        <v>0.54780092592592589</v>
      </c>
      <c r="I15" s="1">
        <f>H15-A15</f>
        <v>0.17280092592592589</v>
      </c>
      <c r="J15" s="4">
        <v>12</v>
      </c>
      <c r="K15" s="24" t="s">
        <v>55</v>
      </c>
      <c r="L15" s="1">
        <f>B15-A15</f>
        <v>2.3391203703703678E-2</v>
      </c>
      <c r="M15" s="1">
        <f>C15-B15</f>
        <v>3.3194444444444471E-2</v>
      </c>
      <c r="N15" s="1">
        <f>D15-C15</f>
        <v>2.699074074074076E-2</v>
      </c>
      <c r="O15" s="8">
        <f>E15-D15</f>
        <v>3.1064814814814767E-2</v>
      </c>
      <c r="P15" s="8">
        <f>F15-E15</f>
        <v>2.0231481481481572E-2</v>
      </c>
      <c r="Q15" s="1">
        <f>G15-F15</f>
        <v>2.4641203703703596E-2</v>
      </c>
      <c r="R15" s="1">
        <f>H15-G15</f>
        <v>1.3287037037037042E-2</v>
      </c>
      <c r="S15" s="1">
        <f>SUM(L15:R15)</f>
        <v>0.17280092592592589</v>
      </c>
      <c r="U15" s="7">
        <f>(L$3/L15)/24</f>
        <v>11.756556160316686</v>
      </c>
      <c r="V15" s="7">
        <f>(M$3/M15)/24</f>
        <v>13.807531380753126</v>
      </c>
      <c r="W15" s="7">
        <f>(N$3/N15)/24</f>
        <v>12.967409948542015</v>
      </c>
      <c r="X15" s="7">
        <f>(O$3/O15)/24</f>
        <v>11.132637853949348</v>
      </c>
      <c r="Y15" s="7">
        <f>(P$3/P15)/24</f>
        <v>11.121281464530844</v>
      </c>
      <c r="Z15" s="7">
        <f>(Q$3/Q15)/24</f>
        <v>12.851103804603156</v>
      </c>
      <c r="AA15" s="7">
        <f>(R$3/R15)/24</f>
        <v>13.484320557491285</v>
      </c>
      <c r="AB15" s="7">
        <f>(S$3/S15)/24</f>
        <v>12.442062960482252</v>
      </c>
    </row>
    <row r="16" spans="1:28" ht="17" x14ac:dyDescent="0.2">
      <c r="A16" s="1">
        <v>0.375</v>
      </c>
      <c r="B16" s="1">
        <v>0.3956365740740741</v>
      </c>
      <c r="C16" s="1">
        <v>0.4277199074074074</v>
      </c>
      <c r="D16" s="1">
        <v>0.4580555555555556</v>
      </c>
      <c r="E16" s="1">
        <v>0.4850694444444445</v>
      </c>
      <c r="F16" s="1">
        <v>0.50532407407407409</v>
      </c>
      <c r="G16" s="1">
        <v>0.53394675925925927</v>
      </c>
      <c r="H16" s="1">
        <v>0.54888888888888887</v>
      </c>
      <c r="I16" s="1">
        <f>H16-A16</f>
        <v>0.17388888888888887</v>
      </c>
      <c r="J16" s="11">
        <v>13</v>
      </c>
      <c r="K16" s="24" t="s">
        <v>43</v>
      </c>
      <c r="L16" s="1">
        <f>B16-A16</f>
        <v>2.0636574074074099E-2</v>
      </c>
      <c r="M16" s="1">
        <f>C16-B16</f>
        <v>3.2083333333333297E-2</v>
      </c>
      <c r="N16" s="1">
        <f>D16-C16</f>
        <v>3.0335648148148209E-2</v>
      </c>
      <c r="O16" s="13">
        <f>E16-D16</f>
        <v>2.7013888888888893E-2</v>
      </c>
      <c r="P16" s="13">
        <f>F16-E16</f>
        <v>2.0254629629629595E-2</v>
      </c>
      <c r="Q16" s="1">
        <f>G16-F16</f>
        <v>2.8622685185185182E-2</v>
      </c>
      <c r="R16" s="1">
        <f>H16-G16</f>
        <v>1.4942129629629597E-2</v>
      </c>
      <c r="S16" s="1">
        <f>SUM(L16:R16)</f>
        <v>0.17388888888888887</v>
      </c>
      <c r="U16" s="7">
        <f>(L$3/L16)/24</f>
        <v>13.32585530005607</v>
      </c>
      <c r="V16" s="7">
        <f>(M$3/M16)/24</f>
        <v>14.285714285714301</v>
      </c>
      <c r="W16" s="7">
        <f>(N$3/N16)/24</f>
        <v>11.537581075925196</v>
      </c>
      <c r="X16" s="16">
        <f>(O$3/O16)/24</f>
        <v>12.802056555269921</v>
      </c>
      <c r="Y16" s="16">
        <f>(P$3/P16)/24</f>
        <v>11.10857142857145</v>
      </c>
      <c r="Z16" s="7">
        <f>(Q$3/Q16)/24</f>
        <v>11.063485644965629</v>
      </c>
      <c r="AA16" s="7">
        <f>(R$3/R16)/24</f>
        <v>11.990704879938058</v>
      </c>
      <c r="AB16" s="7">
        <f>(S$3/S16)/24</f>
        <v>12.364217252396166</v>
      </c>
    </row>
    <row r="17" spans="1:28" ht="17" x14ac:dyDescent="0.2">
      <c r="A17" s="25">
        <v>0.375</v>
      </c>
      <c r="B17" s="1">
        <v>0.3926736111111111</v>
      </c>
      <c r="C17" s="1">
        <v>0.42952546296296296</v>
      </c>
      <c r="D17" s="1">
        <v>0.46483796296296293</v>
      </c>
      <c r="E17" s="1">
        <v>0.49114583333333334</v>
      </c>
      <c r="F17" s="1">
        <v>0.50736111111111104</v>
      </c>
      <c r="G17" s="1">
        <v>0.53484953703703708</v>
      </c>
      <c r="H17" s="1">
        <v>0.5499074074074074</v>
      </c>
      <c r="I17" s="1">
        <f>H17-A17</f>
        <v>0.1749074074074074</v>
      </c>
      <c r="J17" s="4">
        <v>14</v>
      </c>
      <c r="K17" s="24" t="s">
        <v>53</v>
      </c>
      <c r="L17" s="1">
        <f>B17-A17</f>
        <v>1.7673611111111098E-2</v>
      </c>
      <c r="M17" s="1">
        <f>C17-B17</f>
        <v>3.6851851851851858E-2</v>
      </c>
      <c r="N17" s="1">
        <f>D17-C17</f>
        <v>3.5312499999999969E-2</v>
      </c>
      <c r="O17" s="8">
        <f>E17-D17</f>
        <v>2.6307870370370412E-2</v>
      </c>
      <c r="P17" s="8">
        <f>F17-E17</f>
        <v>1.6215277777777704E-2</v>
      </c>
      <c r="Q17" s="1">
        <f>G17-F17</f>
        <v>2.7488425925926041E-2</v>
      </c>
      <c r="R17" s="1">
        <f>H17-G17</f>
        <v>1.5057870370370319E-2</v>
      </c>
      <c r="S17" s="1">
        <f>SUM(L17:R17)</f>
        <v>0.1749074074074074</v>
      </c>
      <c r="U17" s="7">
        <f>(L$3/L17)/24</f>
        <v>15.559921414538321</v>
      </c>
      <c r="V17" s="7">
        <f>(M$3/M17)/24</f>
        <v>12.437185929648239</v>
      </c>
      <c r="W17" s="7">
        <f>(N$3/N17)/24</f>
        <v>9.9115044247787711</v>
      </c>
      <c r="X17" s="7">
        <f>(O$3/O17)/24</f>
        <v>13.145622525296945</v>
      </c>
      <c r="Y17" s="7">
        <f>(P$3/P17)/24</f>
        <v>13.875802997858736</v>
      </c>
      <c r="Z17" s="7">
        <f>(Q$3/Q17)/24</f>
        <v>11.519999999999952</v>
      </c>
      <c r="AA17" s="7">
        <f>(R$3/R17)/24</f>
        <v>11.898539584934705</v>
      </c>
      <c r="AB17" s="7">
        <f>(S$3/S17)/24</f>
        <v>12.292218104817364</v>
      </c>
    </row>
    <row r="18" spans="1:28" ht="17" x14ac:dyDescent="0.2">
      <c r="A18" s="25">
        <v>0.375</v>
      </c>
      <c r="B18" s="1">
        <v>0.39603009259259259</v>
      </c>
      <c r="C18" s="1">
        <v>0.42887731481481484</v>
      </c>
      <c r="D18" s="1">
        <v>0.46337962962962959</v>
      </c>
      <c r="E18" s="1">
        <v>0.4919560185185185</v>
      </c>
      <c r="F18" s="1">
        <v>0.51244212962962965</v>
      </c>
      <c r="G18" s="1">
        <v>0.53516203703703702</v>
      </c>
      <c r="H18" s="1">
        <v>0.55033564814814817</v>
      </c>
      <c r="I18" s="1">
        <f>H18-A18</f>
        <v>0.17533564814814817</v>
      </c>
      <c r="J18" s="4">
        <v>15</v>
      </c>
      <c r="K18" s="24" t="s">
        <v>62</v>
      </c>
      <c r="L18" s="1">
        <f>B18-A18</f>
        <v>2.1030092592592586E-2</v>
      </c>
      <c r="M18" s="1">
        <f>C18-B18</f>
        <v>3.284722222222225E-2</v>
      </c>
      <c r="N18" s="1">
        <f>D18-C18</f>
        <v>3.450231481481475E-2</v>
      </c>
      <c r="O18" s="8">
        <f>E18-D18</f>
        <v>2.8576388888888915E-2</v>
      </c>
      <c r="P18" s="8">
        <f>F18-E18</f>
        <v>2.0486111111111149E-2</v>
      </c>
      <c r="Q18" s="1">
        <f>G18-F18</f>
        <v>2.2719907407407369E-2</v>
      </c>
      <c r="R18" s="1">
        <f>H18-G18</f>
        <v>1.5173611111111152E-2</v>
      </c>
      <c r="S18" s="1">
        <f>SUM(L18:R18)</f>
        <v>0.17533564814814817</v>
      </c>
      <c r="U18" s="7">
        <f>(L$3/L18)/24</f>
        <v>13.076499724821138</v>
      </c>
      <c r="V18" s="7">
        <f>(M$3/M18)/24</f>
        <v>13.953488372093013</v>
      </c>
      <c r="W18" s="7">
        <f>(N$3/N18)/24</f>
        <v>10.144246897014444</v>
      </c>
      <c r="X18" s="7">
        <f>(O$3/O18)/24</f>
        <v>12.102065613608739</v>
      </c>
      <c r="Y18" s="7">
        <f>(P$3/P18)/24</f>
        <v>10.983050847457607</v>
      </c>
      <c r="Z18" s="7">
        <f>(Q$3/Q18)/24</f>
        <v>13.937850229240981</v>
      </c>
      <c r="AA18" s="7">
        <f>(R$3/R18)/24</f>
        <v>11.807780320366101</v>
      </c>
      <c r="AB18" s="7">
        <f>(S$3/S18)/24</f>
        <v>12.262195524457056</v>
      </c>
    </row>
    <row r="19" spans="1:28" ht="17" x14ac:dyDescent="0.2">
      <c r="A19" s="1">
        <v>0.375</v>
      </c>
      <c r="B19" s="20">
        <v>0.39583333333333331</v>
      </c>
      <c r="C19" s="1">
        <v>0.43240740740740741</v>
      </c>
      <c r="D19" s="1">
        <v>0.46023148148148146</v>
      </c>
      <c r="E19" s="1">
        <v>0.49103009259259256</v>
      </c>
      <c r="F19" s="1">
        <v>0.50804398148148155</v>
      </c>
      <c r="G19" s="1">
        <v>0.53479166666666667</v>
      </c>
      <c r="H19" s="1">
        <v>0.55034722222222221</v>
      </c>
      <c r="I19" s="1">
        <f>H19-A19</f>
        <v>0.17534722222222221</v>
      </c>
      <c r="J19" s="11">
        <v>16</v>
      </c>
      <c r="K19" s="24" t="s">
        <v>34</v>
      </c>
      <c r="L19" s="1">
        <f>B19-A19</f>
        <v>2.0833333333333315E-2</v>
      </c>
      <c r="M19" s="1">
        <f>C19-B19</f>
        <v>3.6574074074074092E-2</v>
      </c>
      <c r="N19" s="1">
        <f>D19-C19</f>
        <v>2.7824074074074057E-2</v>
      </c>
      <c r="O19" s="13">
        <f>E19-D19</f>
        <v>3.0798611111111096E-2</v>
      </c>
      <c r="P19" s="13">
        <f>F19-E19</f>
        <v>1.7013888888888995E-2</v>
      </c>
      <c r="Q19" s="1">
        <f>G19-F19</f>
        <v>2.6747685185185111E-2</v>
      </c>
      <c r="R19" s="1">
        <f>H19-G19</f>
        <v>1.5555555555555545E-2</v>
      </c>
      <c r="S19" s="1">
        <f>SUM(L19:R19)</f>
        <v>0.17534722222222221</v>
      </c>
      <c r="T19" s="6"/>
      <c r="U19" s="7">
        <f>(L$3/L19)/24</f>
        <v>13.20000000000001</v>
      </c>
      <c r="V19" s="7">
        <f>(M$3/M19)/24</f>
        <v>12.531645569620247</v>
      </c>
      <c r="W19" s="7">
        <f>(N$3/N19)/24</f>
        <v>12.579034941763735</v>
      </c>
      <c r="X19" s="16">
        <f>(O$3/O19)/24</f>
        <v>11.228861330326952</v>
      </c>
      <c r="Y19" s="16">
        <f>(P$3/P19)/24</f>
        <v>13.224489795918286</v>
      </c>
      <c r="Z19" s="7">
        <f>(Q$3/Q19)/24</f>
        <v>11.839030722630929</v>
      </c>
      <c r="AA19" s="7">
        <f>(R$3/R19)/24</f>
        <v>11.517857142857151</v>
      </c>
      <c r="AB19" s="7">
        <f>(S$3/S19)/24</f>
        <v>12.26138613861386</v>
      </c>
    </row>
    <row r="20" spans="1:28" ht="17" x14ac:dyDescent="0.2">
      <c r="A20" s="1">
        <v>0.375</v>
      </c>
      <c r="B20" s="1">
        <v>0.39627314814814812</v>
      </c>
      <c r="C20" s="1">
        <v>0.42921296296296302</v>
      </c>
      <c r="D20" s="1">
        <v>0.45826388888888886</v>
      </c>
      <c r="E20" s="1">
        <v>0.48613425925925924</v>
      </c>
      <c r="F20" s="1">
        <v>0.50400462962962966</v>
      </c>
      <c r="G20" s="1">
        <v>0.53435185185185186</v>
      </c>
      <c r="H20" s="1">
        <v>0.55237268518518523</v>
      </c>
      <c r="I20" s="1">
        <f>H20-A20</f>
        <v>0.17737268518518523</v>
      </c>
      <c r="J20" s="11">
        <v>17</v>
      </c>
      <c r="K20" s="24" t="s">
        <v>35</v>
      </c>
      <c r="L20" s="1">
        <f>B20-A20</f>
        <v>2.1273148148148124E-2</v>
      </c>
      <c r="M20" s="1">
        <f>C20-B20</f>
        <v>3.2939814814814894E-2</v>
      </c>
      <c r="N20" s="1">
        <f>D20-C20</f>
        <v>2.9050925925925841E-2</v>
      </c>
      <c r="O20" s="13">
        <f>E20-D20</f>
        <v>2.7870370370370379E-2</v>
      </c>
      <c r="P20" s="13">
        <f>F20-E20</f>
        <v>1.7870370370370425E-2</v>
      </c>
      <c r="Q20" s="1">
        <f>G20-F20</f>
        <v>3.0347222222222192E-2</v>
      </c>
      <c r="R20" s="1">
        <f>H20-G20</f>
        <v>1.8020833333333375E-2</v>
      </c>
      <c r="S20" s="1">
        <f>SUM(L20:R20)</f>
        <v>0.17737268518518523</v>
      </c>
      <c r="T20" s="6"/>
      <c r="U20" s="7">
        <f>(L$3/L20)/24</f>
        <v>12.927094668117533</v>
      </c>
      <c r="V20" s="7">
        <f>(M$3/M20)/24</f>
        <v>13.914265635980291</v>
      </c>
      <c r="W20" s="7">
        <f>(N$3/N20)/24</f>
        <v>12.047808764940276</v>
      </c>
      <c r="X20" s="16">
        <f>(O$3/O20)/24</f>
        <v>12.408637873754151</v>
      </c>
      <c r="Y20" s="16">
        <f>(P$3/P20)/24</f>
        <v>12.590673575129495</v>
      </c>
      <c r="Z20" s="7">
        <f>(Q$3/Q20)/24</f>
        <v>10.434782608695661</v>
      </c>
      <c r="AA20" s="7">
        <f>(R$3/R20)/24</f>
        <v>9.9421965317918843</v>
      </c>
      <c r="AB20" s="7">
        <f>(S$3/S20)/24</f>
        <v>12.121370309951056</v>
      </c>
    </row>
    <row r="21" spans="1:28" ht="17" x14ac:dyDescent="0.2">
      <c r="A21" s="1">
        <v>0.375</v>
      </c>
      <c r="B21" s="1">
        <v>0.39575231481481482</v>
      </c>
      <c r="C21" s="1">
        <v>0.43287037037037041</v>
      </c>
      <c r="D21" s="1">
        <v>0.46144675925925926</v>
      </c>
      <c r="E21" s="1">
        <v>0.48906250000000001</v>
      </c>
      <c r="F21" s="1">
        <v>0.50766203703703705</v>
      </c>
      <c r="G21" s="1">
        <v>0.53541666666666665</v>
      </c>
      <c r="H21" s="1">
        <v>0.55282407407407408</v>
      </c>
      <c r="I21" s="1">
        <f>H21-A21</f>
        <v>0.17782407407407408</v>
      </c>
      <c r="J21" s="11">
        <v>18</v>
      </c>
      <c r="K21" s="24" t="s">
        <v>27</v>
      </c>
      <c r="L21" s="1">
        <f>B21-A21</f>
        <v>2.0752314814814821E-2</v>
      </c>
      <c r="M21" s="1">
        <f>C21-B21</f>
        <v>3.7118055555555585E-2</v>
      </c>
      <c r="N21" s="1">
        <f>D21-C21</f>
        <v>2.857638888888886E-2</v>
      </c>
      <c r="O21" s="13">
        <f>E21-D21</f>
        <v>2.7615740740740746E-2</v>
      </c>
      <c r="P21" s="13">
        <f>F21-E21</f>
        <v>1.8599537037037039E-2</v>
      </c>
      <c r="Q21" s="1">
        <f>G21-F21</f>
        <v>2.7754629629629601E-2</v>
      </c>
      <c r="R21" s="1">
        <f>H21-G21</f>
        <v>1.7407407407407427E-2</v>
      </c>
      <c r="S21" s="1">
        <f>SUM(L21:R21)</f>
        <v>0.17782407407407408</v>
      </c>
      <c r="T21" s="6"/>
      <c r="U21" s="7">
        <f>(L$3/L21)/24</f>
        <v>13.251533742331283</v>
      </c>
      <c r="V21" s="7">
        <f>(M$3/M21)/24</f>
        <v>12.347988774555651</v>
      </c>
      <c r="W21" s="7">
        <f>(N$3/N21)/24</f>
        <v>12.24787363304983</v>
      </c>
      <c r="X21" s="16">
        <f>(O$3/O21)/24</f>
        <v>12.523051131601003</v>
      </c>
      <c r="Y21" s="16">
        <f>(P$3/P21)/24</f>
        <v>12.097075295581829</v>
      </c>
      <c r="Z21" s="7">
        <f>(Q$3/Q21)/24</f>
        <v>11.409507923269402</v>
      </c>
      <c r="AA21" s="7">
        <f>(R$3/R21)/24</f>
        <v>10.292553191489349</v>
      </c>
      <c r="AB21" s="7">
        <f>(S$3/S21)/24</f>
        <v>12.090601405883882</v>
      </c>
    </row>
    <row r="22" spans="1:28" ht="17" x14ac:dyDescent="0.2">
      <c r="A22" s="1">
        <v>0.375</v>
      </c>
      <c r="B22" s="1">
        <v>0.39811342592592597</v>
      </c>
      <c r="C22" s="1">
        <v>0.43048611111111112</v>
      </c>
      <c r="D22" s="1">
        <v>0.46049768518518519</v>
      </c>
      <c r="E22" s="1">
        <v>0.48585648148148147</v>
      </c>
      <c r="F22" s="1">
        <v>0.50598379629629631</v>
      </c>
      <c r="G22" s="1">
        <v>0.53592592592592592</v>
      </c>
      <c r="H22" s="1">
        <v>0.5539236111111111</v>
      </c>
      <c r="I22" s="1">
        <f>H22-A22</f>
        <v>0.1789236111111111</v>
      </c>
      <c r="J22" s="11">
        <v>19</v>
      </c>
      <c r="K22" s="24" t="s">
        <v>28</v>
      </c>
      <c r="L22" s="1">
        <f>B22-A22</f>
        <v>2.3113425925925968E-2</v>
      </c>
      <c r="M22" s="1">
        <f>C22-B22</f>
        <v>3.2372685185185157E-2</v>
      </c>
      <c r="N22" s="1">
        <f>D22-C22</f>
        <v>3.0011574074074066E-2</v>
      </c>
      <c r="O22" s="13">
        <f>E22-D22</f>
        <v>2.5358796296296282E-2</v>
      </c>
      <c r="P22" s="13">
        <f>F22-E22</f>
        <v>2.0127314814814834E-2</v>
      </c>
      <c r="Q22" s="1">
        <f>G22-F22</f>
        <v>2.994212962962961E-2</v>
      </c>
      <c r="R22" s="1">
        <f>H22-G22</f>
        <v>1.7997685185185186E-2</v>
      </c>
      <c r="S22" s="8">
        <f>SUM(L22:R22)</f>
        <v>0.1789236111111111</v>
      </c>
      <c r="U22" s="7">
        <f>(L$3/L22)/24</f>
        <v>11.89784677015521</v>
      </c>
      <c r="V22" s="7">
        <f>(M$3/M22)/24</f>
        <v>14.158026456918138</v>
      </c>
      <c r="W22" s="7">
        <f>(N$3/N22)/24</f>
        <v>11.662167373698423</v>
      </c>
      <c r="X22" s="16">
        <f>(O$3/O22)/24</f>
        <v>13.637608397991793</v>
      </c>
      <c r="Y22" s="16">
        <f>(P$3/P22)/24</f>
        <v>11.178838412880957</v>
      </c>
      <c r="Z22" s="7">
        <f>(Q$3/Q22)/24</f>
        <v>10.575956706609979</v>
      </c>
      <c r="AA22" s="7">
        <f>(R$3/R22)/24</f>
        <v>9.954983922829582</v>
      </c>
      <c r="AB22" s="7">
        <f>(S$3/S22)/24</f>
        <v>12.01630118377644</v>
      </c>
    </row>
    <row r="23" spans="1:28" ht="17" x14ac:dyDescent="0.2">
      <c r="A23" s="1">
        <v>0.375</v>
      </c>
      <c r="B23" s="1">
        <v>0.39842592592592596</v>
      </c>
      <c r="C23" s="1">
        <v>0.43055555555555558</v>
      </c>
      <c r="D23" s="1">
        <v>0.45891203703703703</v>
      </c>
      <c r="E23" s="1">
        <v>0.48998842592592595</v>
      </c>
      <c r="F23" s="1">
        <v>0.51460648148148147</v>
      </c>
      <c r="G23" s="1">
        <v>0.53753472222222221</v>
      </c>
      <c r="H23" s="1">
        <v>0.55594907407407412</v>
      </c>
      <c r="I23" s="1">
        <f>H23-A23</f>
        <v>0.18094907407407412</v>
      </c>
      <c r="J23" s="11">
        <v>20</v>
      </c>
      <c r="K23" s="24" t="s">
        <v>29</v>
      </c>
      <c r="L23" s="1">
        <f>B23-A23</f>
        <v>2.3425925925925961E-2</v>
      </c>
      <c r="M23" s="1">
        <f>C23-B23</f>
        <v>3.2129629629629619E-2</v>
      </c>
      <c r="N23" s="1">
        <f>D23-C23</f>
        <v>2.8356481481481455E-2</v>
      </c>
      <c r="O23" s="13">
        <f>E23-D23</f>
        <v>3.1076388888888917E-2</v>
      </c>
      <c r="P23" s="13">
        <f>F23-E23</f>
        <v>2.4618055555555518E-2</v>
      </c>
      <c r="Q23" s="1">
        <f>G23-F23</f>
        <v>2.2928240740740735E-2</v>
      </c>
      <c r="R23" s="1">
        <f>H23-G23</f>
        <v>1.8414351851851918E-2</v>
      </c>
      <c r="S23" s="1">
        <f>SUM(L23:R23)</f>
        <v>0.18094907407407412</v>
      </c>
      <c r="T23" s="6"/>
      <c r="U23" s="7">
        <f>(L$3/L23)/24</f>
        <v>11.73913043478259</v>
      </c>
      <c r="V23" s="7">
        <f>(M$3/M23)/24</f>
        <v>14.265129682997122</v>
      </c>
      <c r="W23" s="7">
        <f>(N$3/N23)/24</f>
        <v>12.342857142857156</v>
      </c>
      <c r="X23" s="16">
        <f>(O$3/O23)/24</f>
        <v>11.128491620111722</v>
      </c>
      <c r="Y23" s="16">
        <f>(P$3/P23)/24</f>
        <v>9.139633286318773</v>
      </c>
      <c r="Z23" s="7">
        <f>(Q$3/Q23)/24</f>
        <v>13.811206461383144</v>
      </c>
      <c r="AA23" s="7">
        <f>(R$3/R23)/24</f>
        <v>9.7297297297296943</v>
      </c>
      <c r="AB23" s="7">
        <f>(S$3/S23)/24</f>
        <v>11.881796085454774</v>
      </c>
    </row>
    <row r="24" spans="1:28" ht="17" x14ac:dyDescent="0.2">
      <c r="A24" s="1">
        <v>0.375</v>
      </c>
      <c r="B24" s="8">
        <v>0.40187499999999998</v>
      </c>
      <c r="C24" s="1">
        <v>0.44136574074074075</v>
      </c>
      <c r="D24" s="1">
        <v>0.47282407407407406</v>
      </c>
      <c r="E24" s="1">
        <v>0.4997685185185185</v>
      </c>
      <c r="F24" s="1">
        <v>0.51903935185185179</v>
      </c>
      <c r="G24" s="1">
        <v>0.54486111111111113</v>
      </c>
      <c r="H24" s="1">
        <v>0.55722222222222217</v>
      </c>
      <c r="I24" s="1">
        <f>H24-A24</f>
        <v>0.18222222222222217</v>
      </c>
      <c r="J24" s="11">
        <v>21</v>
      </c>
      <c r="K24" s="24" t="s">
        <v>33</v>
      </c>
      <c r="L24" s="1">
        <f>B24-A24</f>
        <v>2.6874999999999982E-2</v>
      </c>
      <c r="M24" s="1">
        <f>C24-B24</f>
        <v>3.9490740740740771E-2</v>
      </c>
      <c r="N24" s="1">
        <f>D24-C24</f>
        <v>3.145833333333331E-2</v>
      </c>
      <c r="O24" s="13">
        <f>E24-D24</f>
        <v>2.6944444444444438E-2</v>
      </c>
      <c r="P24" s="13">
        <f>F24-E24</f>
        <v>1.9270833333333293E-2</v>
      </c>
      <c r="Q24" s="1">
        <f>G24-F24</f>
        <v>2.5821759259259336E-2</v>
      </c>
      <c r="R24" s="1">
        <f>H24-G24</f>
        <v>1.2361111111111045E-2</v>
      </c>
      <c r="S24" s="1">
        <f>SUM(L24:R24)</f>
        <v>0.18222222222222217</v>
      </c>
      <c r="U24" s="7">
        <f>(L$3/L24)/24</f>
        <v>10.232558139534889</v>
      </c>
      <c r="V24" s="7">
        <f>(M$3/M24)/24</f>
        <v>11.60609613130128</v>
      </c>
      <c r="W24" s="7">
        <f>(N$3/N24)/24</f>
        <v>11.125827814569545</v>
      </c>
      <c r="X24" s="16">
        <f>(O$3/O24)/24</f>
        <v>12.835051546391758</v>
      </c>
      <c r="Y24" s="16">
        <f>(P$3/P24)/24</f>
        <v>11.6756756756757</v>
      </c>
      <c r="Z24" s="7">
        <f>(Q$3/Q24)/24</f>
        <v>12.263558942178358</v>
      </c>
      <c r="AA24" s="7">
        <f>(R$3/R24)/24</f>
        <v>14.494382022471987</v>
      </c>
      <c r="AB24" s="7">
        <f>(S$3/S24)/24</f>
        <v>11.798780487804878</v>
      </c>
    </row>
    <row r="25" spans="1:28" ht="17" x14ac:dyDescent="0.2">
      <c r="A25" s="1">
        <v>0.375</v>
      </c>
      <c r="B25" s="8">
        <v>0.39854166666666663</v>
      </c>
      <c r="C25" s="1">
        <v>0.43298611111111113</v>
      </c>
      <c r="D25" s="1">
        <v>0.46641203703703704</v>
      </c>
      <c r="E25" s="1">
        <v>0.4997685185185185</v>
      </c>
      <c r="F25" s="1">
        <v>0.52048611111111109</v>
      </c>
      <c r="G25" s="1">
        <v>0.54399305555555555</v>
      </c>
      <c r="H25" s="1">
        <v>0.55740740740740746</v>
      </c>
      <c r="I25" s="1">
        <f>H25-A25</f>
        <v>0.18240740740740746</v>
      </c>
      <c r="J25" s="11">
        <v>22</v>
      </c>
      <c r="K25" s="24" t="s">
        <v>49</v>
      </c>
      <c r="L25" s="1">
        <f>B25-A25</f>
        <v>2.3541666666666627E-2</v>
      </c>
      <c r="M25" s="1">
        <f>C25-B25</f>
        <v>3.44444444444445E-2</v>
      </c>
      <c r="N25" s="1">
        <f>D25-C25</f>
        <v>3.3425925925925914E-2</v>
      </c>
      <c r="O25" s="13">
        <f>E25-D25</f>
        <v>3.3356481481481459E-2</v>
      </c>
      <c r="P25" s="13">
        <f>F25-E25</f>
        <v>2.0717592592592593E-2</v>
      </c>
      <c r="Q25" s="1">
        <f>G25-F25</f>
        <v>2.3506944444444455E-2</v>
      </c>
      <c r="R25" s="1">
        <f>H25-G25</f>
        <v>1.3414351851851913E-2</v>
      </c>
      <c r="S25" s="1">
        <f>SUM(L25:R25)</f>
        <v>0.18240740740740746</v>
      </c>
      <c r="U25" s="7">
        <f>(L$3/L25)/24</f>
        <v>11.68141592920356</v>
      </c>
      <c r="V25" s="7">
        <f>(M$3/M25)/24</f>
        <v>13.306451612903205</v>
      </c>
      <c r="W25" s="7">
        <f>(N$3/N25)/24</f>
        <v>10.470914127423827</v>
      </c>
      <c r="X25" s="16">
        <f>(O$3/O25)/24</f>
        <v>10.367800138792512</v>
      </c>
      <c r="Y25" s="16">
        <f>(P$3/P25)/24</f>
        <v>10.860335195530725</v>
      </c>
      <c r="Z25" s="7">
        <f>(Q$3/Q25)/24</f>
        <v>13.471196454948293</v>
      </c>
      <c r="AA25" s="7">
        <f>(R$3/R25)/24</f>
        <v>13.356341673856711</v>
      </c>
      <c r="AB25" s="7">
        <f>(S$3/S25)/24</f>
        <v>11.786802030456847</v>
      </c>
    </row>
    <row r="26" spans="1:28" ht="17" x14ac:dyDescent="0.2">
      <c r="A26" s="25">
        <v>0.375</v>
      </c>
      <c r="B26" s="1">
        <v>0.39684027777777775</v>
      </c>
      <c r="C26" s="26">
        <v>0.4354513888888889</v>
      </c>
      <c r="D26" s="1">
        <v>0.46837962962962965</v>
      </c>
      <c r="E26" s="1">
        <v>0.49670138888888887</v>
      </c>
      <c r="F26" s="1">
        <v>0.51572916666666668</v>
      </c>
      <c r="G26" s="1">
        <v>0.54206018518518517</v>
      </c>
      <c r="H26" s="1">
        <v>0.55745370370370373</v>
      </c>
      <c r="I26" s="1">
        <f>H26-A26</f>
        <v>0.18245370370370373</v>
      </c>
      <c r="J26" s="4">
        <v>23</v>
      </c>
      <c r="K26" s="24" t="s">
        <v>60</v>
      </c>
      <c r="L26" s="1">
        <f>B26-A26</f>
        <v>2.184027777777775E-2</v>
      </c>
      <c r="M26" s="1">
        <f>C26-B26</f>
        <v>3.8611111111111152E-2</v>
      </c>
      <c r="N26" s="1">
        <f>D26-C26</f>
        <v>3.2928240740740744E-2</v>
      </c>
      <c r="O26" s="8">
        <f>E26-D26</f>
        <v>2.8321759259259227E-2</v>
      </c>
      <c r="P26" s="8">
        <f>F26-E26</f>
        <v>1.902777777777781E-2</v>
      </c>
      <c r="Q26" s="1">
        <f>G26-F26</f>
        <v>2.633101851851849E-2</v>
      </c>
      <c r="R26" s="1">
        <f>H26-G26</f>
        <v>1.5393518518518556E-2</v>
      </c>
      <c r="S26" s="1">
        <f>SUM(L26:R26)</f>
        <v>0.18245370370370373</v>
      </c>
      <c r="U26" s="7">
        <f>(L$3/L26)/24</f>
        <v>12.591414944356137</v>
      </c>
      <c r="V26" s="7">
        <f>(M$3/M26)/24</f>
        <v>11.870503597122289</v>
      </c>
      <c r="W26" s="7">
        <f>(N$3/N26)/24</f>
        <v>10.629173989455184</v>
      </c>
      <c r="X26" s="7">
        <f>(O$3/O26)/24</f>
        <v>12.210870453616687</v>
      </c>
      <c r="Y26" s="7">
        <f>(P$3/P26)/24</f>
        <v>11.824817518248155</v>
      </c>
      <c r="Z26" s="7">
        <f>(Q$3/Q26)/24</f>
        <v>12.026373626373639</v>
      </c>
      <c r="AA26" s="7">
        <f>(R$3/R26)/24</f>
        <v>11.639097744360873</v>
      </c>
      <c r="AB26" s="7">
        <f>(S$3/S26)/24</f>
        <v>11.783811215427553</v>
      </c>
    </row>
    <row r="27" spans="1:28" ht="17" x14ac:dyDescent="0.2">
      <c r="A27" s="25">
        <v>0.375</v>
      </c>
      <c r="B27" s="1">
        <v>0.39762731481481484</v>
      </c>
      <c r="C27" s="1">
        <v>0.44131944444444443</v>
      </c>
      <c r="D27" s="1">
        <v>0.47011574074074075</v>
      </c>
      <c r="E27" s="1">
        <v>0.5019675925925926</v>
      </c>
      <c r="F27" s="1">
        <v>0.51997685185185183</v>
      </c>
      <c r="G27" s="1">
        <v>0.54318287037037039</v>
      </c>
      <c r="H27" s="1">
        <v>0.55773148148148144</v>
      </c>
      <c r="I27" s="1">
        <f>H27-A27</f>
        <v>0.18273148148148144</v>
      </c>
      <c r="J27" s="4">
        <v>24</v>
      </c>
      <c r="K27" s="24" t="s">
        <v>61</v>
      </c>
      <c r="L27" s="1">
        <f>B27-A27</f>
        <v>2.2627314814814836E-2</v>
      </c>
      <c r="M27" s="1">
        <f>C27-B27</f>
        <v>4.3692129629629595E-2</v>
      </c>
      <c r="N27" s="1">
        <f>D27-C27</f>
        <v>2.879629629629632E-2</v>
      </c>
      <c r="O27" s="8">
        <f>E27-D27</f>
        <v>3.1851851851851853E-2</v>
      </c>
      <c r="P27" s="8">
        <f>F27-E27</f>
        <v>1.8009259259259225E-2</v>
      </c>
      <c r="Q27" s="1">
        <f>G27-F27</f>
        <v>2.3206018518518556E-2</v>
      </c>
      <c r="R27" s="1">
        <f>H27-G27</f>
        <v>1.4548611111111054E-2</v>
      </c>
      <c r="S27" s="1">
        <f>SUM(L27:R27)</f>
        <v>0.18273148148148144</v>
      </c>
      <c r="U27" s="7">
        <f>(L$3/L27)/24</f>
        <v>12.153452685421982</v>
      </c>
      <c r="V27" s="7">
        <f>(M$3/M27)/24</f>
        <v>10.490066225165572</v>
      </c>
      <c r="W27" s="7">
        <f>(N$3/N27)/24</f>
        <v>12.154340836012851</v>
      </c>
      <c r="X27" s="7">
        <f>(O$3/O27)/24</f>
        <v>10.857558139534882</v>
      </c>
      <c r="Y27" s="7">
        <f>(P$3/P27)/24</f>
        <v>12.493573264781515</v>
      </c>
      <c r="Z27" s="7">
        <f>(Q$3/Q27)/24</f>
        <v>13.64588528678302</v>
      </c>
      <c r="AA27" s="7">
        <f>(R$3/R27)/24</f>
        <v>12.31503579952272</v>
      </c>
      <c r="AB27" s="7">
        <f>(S$3/S27)/24</f>
        <v>11.765898150494047</v>
      </c>
    </row>
    <row r="28" spans="1:28" ht="17" x14ac:dyDescent="0.2">
      <c r="A28" s="25">
        <v>0.375</v>
      </c>
      <c r="B28" s="1">
        <v>0.3961574074074074</v>
      </c>
      <c r="C28" s="1">
        <v>0.4394675925925926</v>
      </c>
      <c r="D28" s="1">
        <v>0.46835648148148151</v>
      </c>
      <c r="E28" s="1">
        <v>0.49682870370370374</v>
      </c>
      <c r="F28" s="1">
        <v>0.51820601851851855</v>
      </c>
      <c r="G28" s="1">
        <v>0.54408564814814808</v>
      </c>
      <c r="H28" s="1">
        <v>0.55807870370370372</v>
      </c>
      <c r="I28" s="1">
        <f>H28-A28</f>
        <v>0.18307870370370372</v>
      </c>
      <c r="J28" s="4">
        <v>25</v>
      </c>
      <c r="K28" s="24" t="s">
        <v>58</v>
      </c>
      <c r="L28" s="1">
        <f>B28-A28</f>
        <v>2.1157407407407403E-2</v>
      </c>
      <c r="M28" s="1">
        <f>C28-B28</f>
        <v>4.3310185185185202E-2</v>
      </c>
      <c r="N28" s="1">
        <f>D28-C28</f>
        <v>2.8888888888888908E-2</v>
      </c>
      <c r="O28" s="8">
        <f>E28-D28</f>
        <v>2.8472222222222232E-2</v>
      </c>
      <c r="P28" s="8">
        <f>F28-E28</f>
        <v>2.1377314814814807E-2</v>
      </c>
      <c r="Q28" s="1">
        <f>G28-F28</f>
        <v>2.587962962962953E-2</v>
      </c>
      <c r="R28" s="1">
        <f>H28-G28</f>
        <v>1.3993055555555634E-2</v>
      </c>
      <c r="S28" s="1">
        <f>SUM(L28:R28)</f>
        <v>0.18307870370370372</v>
      </c>
      <c r="U28" s="7">
        <f>(L$3/L28)/24</f>
        <v>12.997811816192561</v>
      </c>
      <c r="V28" s="7">
        <f>(M$3/M28)/24</f>
        <v>10.582576162479954</v>
      </c>
      <c r="W28" s="7">
        <f>(N$3/N28)/24</f>
        <v>12.115384615384608</v>
      </c>
      <c r="X28" s="7">
        <f>(O$3/O28)/24</f>
        <v>12.146341463414631</v>
      </c>
      <c r="Y28" s="7">
        <f>(P$3/P28)/24</f>
        <v>10.525175961017871</v>
      </c>
      <c r="Z28" s="7">
        <f>(Q$3/Q28)/24</f>
        <v>12.236135957066237</v>
      </c>
      <c r="AA28" s="7">
        <f>(R$3/R28)/24</f>
        <v>12.80397022332499</v>
      </c>
      <c r="AB28" s="7">
        <f>(S$3/S28)/24</f>
        <v>11.743583259577695</v>
      </c>
    </row>
    <row r="29" spans="1:28" ht="17" x14ac:dyDescent="0.2">
      <c r="A29" s="1">
        <v>0.375</v>
      </c>
      <c r="B29" s="1">
        <v>0.39987268518518521</v>
      </c>
      <c r="C29" s="1">
        <v>0.43579861111111112</v>
      </c>
      <c r="D29" s="1">
        <v>0.46792824074074074</v>
      </c>
      <c r="E29" s="1">
        <v>0.5028125</v>
      </c>
      <c r="F29" s="1">
        <v>0.52112268518518523</v>
      </c>
      <c r="G29" s="1">
        <v>0.54646990740740742</v>
      </c>
      <c r="H29" s="1">
        <v>0.56064814814814812</v>
      </c>
      <c r="I29" s="1">
        <f>H29-A29</f>
        <v>0.18564814814814812</v>
      </c>
      <c r="J29" s="11">
        <v>26</v>
      </c>
      <c r="K29" s="24" t="s">
        <v>30</v>
      </c>
      <c r="L29" s="1">
        <f>B29-A29</f>
        <v>2.4872685185185206E-2</v>
      </c>
      <c r="M29" s="1">
        <f>C29-B29</f>
        <v>3.5925925925925917E-2</v>
      </c>
      <c r="N29" s="1">
        <f>D29-C29</f>
        <v>3.2129629629629619E-2</v>
      </c>
      <c r="O29" s="13">
        <f>E29-D29</f>
        <v>3.4884259259259254E-2</v>
      </c>
      <c r="P29" s="13">
        <f>F29-E29</f>
        <v>1.8310185185185235E-2</v>
      </c>
      <c r="Q29" s="1">
        <f>G29-F29</f>
        <v>2.5347222222222188E-2</v>
      </c>
      <c r="R29" s="1">
        <f>H29-G29</f>
        <v>1.41782407407407E-2</v>
      </c>
      <c r="S29" s="1">
        <f>SUM(L29:R29)</f>
        <v>0.18564814814814812</v>
      </c>
      <c r="U29" s="7">
        <f>(L$3/L29)/24</f>
        <v>11.056305258259647</v>
      </c>
      <c r="V29" s="7">
        <f>(M$3/M29)/24</f>
        <v>12.757731958762889</v>
      </c>
      <c r="W29" s="7">
        <f>(N$3/N29)/24</f>
        <v>10.893371757925076</v>
      </c>
      <c r="X29" s="16">
        <f>(O$3/O29)/24</f>
        <v>9.913735899137361</v>
      </c>
      <c r="Y29" s="16">
        <f>(P$3/P29)/24</f>
        <v>12.288242730720574</v>
      </c>
      <c r="Z29" s="7">
        <f>(Q$3/Q29)/24</f>
        <v>12.493150684931523</v>
      </c>
      <c r="AA29" s="7">
        <f>(R$3/R29)/24</f>
        <v>12.636734693877587</v>
      </c>
      <c r="AB29" s="7">
        <f>(S$3/S29)/24</f>
        <v>11.581047381546135</v>
      </c>
    </row>
    <row r="30" spans="1:28" ht="17" x14ac:dyDescent="0.2">
      <c r="A30" s="25">
        <v>0.375</v>
      </c>
      <c r="B30" s="1">
        <v>0.3944097222222222</v>
      </c>
      <c r="C30" s="1">
        <v>0.42887731481481484</v>
      </c>
      <c r="D30" s="1">
        <v>0.46097222222222217</v>
      </c>
      <c r="E30" s="1">
        <v>0.49652777777777773</v>
      </c>
      <c r="F30" s="1">
        <v>0.51582175925925922</v>
      </c>
      <c r="G30" s="1">
        <v>0.54305555555555551</v>
      </c>
      <c r="H30" s="1">
        <v>0.56234953703703705</v>
      </c>
      <c r="I30" s="1">
        <f>H30-A30</f>
        <v>0.18734953703703705</v>
      </c>
      <c r="J30" s="4">
        <v>27</v>
      </c>
      <c r="K30" s="24" t="s">
        <v>23</v>
      </c>
      <c r="L30" s="1">
        <f>B30-A30</f>
        <v>1.9409722222222203E-2</v>
      </c>
      <c r="M30" s="1">
        <f>C30-B30</f>
        <v>3.4467592592592633E-2</v>
      </c>
      <c r="N30" s="1">
        <f>D30-C30</f>
        <v>3.2094907407407336E-2</v>
      </c>
      <c r="O30" s="8">
        <f>E30-D30</f>
        <v>3.5555555555555562E-2</v>
      </c>
      <c r="P30" s="8">
        <f>F30-E30</f>
        <v>1.9293981481481481E-2</v>
      </c>
      <c r="Q30" s="1">
        <f>G30-F30</f>
        <v>2.7233796296296298E-2</v>
      </c>
      <c r="R30" s="1">
        <f>H30-G30</f>
        <v>1.9293981481481537E-2</v>
      </c>
      <c r="S30" s="1">
        <f>SUM(L30:R30)</f>
        <v>0.18734953703703705</v>
      </c>
      <c r="U30" s="7">
        <f>(L$3/L30)/24</f>
        <v>14.168157423971392</v>
      </c>
      <c r="V30" s="7">
        <f>(M$3/M30)/24</f>
        <v>13.297515110812611</v>
      </c>
      <c r="W30" s="7">
        <f>(N$3/N30)/24</f>
        <v>10.905156869816109</v>
      </c>
      <c r="X30" s="7">
        <f>(O$3/O30)/24</f>
        <v>9.7265624999999982</v>
      </c>
      <c r="Y30" s="7">
        <f>(P$3/P30)/24</f>
        <v>11.661667666466707</v>
      </c>
      <c r="Z30" s="7">
        <f>(Q$3/Q30)/24</f>
        <v>11.627709307267317</v>
      </c>
      <c r="AA30" s="7">
        <f>(R$3/R30)/24</f>
        <v>9.2861427714456841</v>
      </c>
      <c r="AB30" s="7">
        <f>(S$3/S30)/24</f>
        <v>11.475875702724407</v>
      </c>
    </row>
    <row r="31" spans="1:28" ht="17" x14ac:dyDescent="0.2">
      <c r="A31" s="1">
        <v>0.375</v>
      </c>
      <c r="B31" s="1">
        <v>0.39846064814814813</v>
      </c>
      <c r="C31" s="1">
        <v>0.43708333333333332</v>
      </c>
      <c r="D31" s="1">
        <v>0.46913194444444445</v>
      </c>
      <c r="E31" s="1">
        <v>0.49942129629629628</v>
      </c>
      <c r="F31" s="1">
        <v>0.51505787037037043</v>
      </c>
      <c r="G31" s="1">
        <v>0.54402777777777778</v>
      </c>
      <c r="H31" s="1">
        <v>0.56370370370370371</v>
      </c>
      <c r="I31" s="1">
        <f>H31-A31</f>
        <v>0.18870370370370371</v>
      </c>
      <c r="J31" s="11">
        <v>28</v>
      </c>
      <c r="K31" s="24" t="s">
        <v>45</v>
      </c>
      <c r="L31" s="1">
        <f>B31-A31</f>
        <v>2.3460648148148133E-2</v>
      </c>
      <c r="M31" s="1">
        <f>C31-B31</f>
        <v>3.862268518518519E-2</v>
      </c>
      <c r="N31" s="1">
        <f>D31-C31</f>
        <v>3.2048611111111125E-2</v>
      </c>
      <c r="O31" s="13">
        <f>E31-D31</f>
        <v>3.0289351851851831E-2</v>
      </c>
      <c r="P31" s="13">
        <f>F31-E31</f>
        <v>1.563657407407415E-2</v>
      </c>
      <c r="Q31" s="1">
        <f>G31-F31</f>
        <v>2.8969907407407347E-2</v>
      </c>
      <c r="R31" s="1">
        <f>H31-G31</f>
        <v>1.967592592592593E-2</v>
      </c>
      <c r="S31" s="1">
        <f>SUM(L31:R31)</f>
        <v>0.18870370370370371</v>
      </c>
      <c r="T31" s="6"/>
      <c r="U31" s="7">
        <f>(L$3/L31)/24</f>
        <v>11.721756290083874</v>
      </c>
      <c r="V31" s="7">
        <f>(M$3/M31)/24</f>
        <v>11.866946359005093</v>
      </c>
      <c r="W31" s="7">
        <f>(N$3/N31)/24</f>
        <v>10.92091007583965</v>
      </c>
      <c r="X31" s="16">
        <f>(O$3/O31)/24</f>
        <v>11.417653802063441</v>
      </c>
      <c r="Y31" s="16">
        <f>(P$3/P31)/24</f>
        <v>14.389341228719397</v>
      </c>
      <c r="Z31" s="7">
        <f>(Q$3/Q31)/24</f>
        <v>10.930882940471456</v>
      </c>
      <c r="AA31" s="7">
        <f>(R$3/R31)/24</f>
        <v>9.1058823529411743</v>
      </c>
      <c r="AB31" s="7">
        <f>(S$3/S31)/24</f>
        <v>11.393523061825318</v>
      </c>
    </row>
    <row r="32" spans="1:28" ht="17" x14ac:dyDescent="0.2">
      <c r="A32" s="1">
        <v>0.375</v>
      </c>
      <c r="B32" s="1">
        <v>0.39905092592592589</v>
      </c>
      <c r="C32" s="1">
        <v>0.43603009259259262</v>
      </c>
      <c r="D32" s="1">
        <v>0.46847222222222223</v>
      </c>
      <c r="E32" s="1">
        <v>0.49993055555555554</v>
      </c>
      <c r="F32" s="1">
        <v>0.5239583333333333</v>
      </c>
      <c r="G32" s="1">
        <v>0.55726851851851855</v>
      </c>
      <c r="H32" s="1">
        <v>0.57223379629629634</v>
      </c>
      <c r="I32" s="1">
        <f>H32-A32</f>
        <v>0.19723379629629634</v>
      </c>
      <c r="J32" s="11">
        <v>29</v>
      </c>
      <c r="K32" s="24" t="s">
        <v>36</v>
      </c>
      <c r="L32" s="1">
        <f>B32-A32</f>
        <v>2.4050925925925892E-2</v>
      </c>
      <c r="M32" s="1">
        <f>C32-B32</f>
        <v>3.697916666666673E-2</v>
      </c>
      <c r="N32" s="1">
        <f>D32-C32</f>
        <v>3.2442129629629612E-2</v>
      </c>
      <c r="O32" s="13">
        <f>E32-D32</f>
        <v>3.145833333333331E-2</v>
      </c>
      <c r="P32" s="13">
        <f>F32-E32</f>
        <v>2.4027777777777759E-2</v>
      </c>
      <c r="Q32" s="1">
        <f>G32-F32</f>
        <v>3.3310185185185248E-2</v>
      </c>
      <c r="R32" s="1">
        <f>H32-G32</f>
        <v>1.4965277777777786E-2</v>
      </c>
      <c r="S32" s="1">
        <f>SUM(L32:R32)</f>
        <v>0.19723379629629634</v>
      </c>
      <c r="U32" s="7">
        <f>(L$3/L32)/24</f>
        <v>11.434071222329178</v>
      </c>
      <c r="V32" s="7">
        <f>(M$3/M32)/24</f>
        <v>12.394366197183077</v>
      </c>
      <c r="W32" s="7">
        <f>(N$3/N32)/24</f>
        <v>10.78844095611845</v>
      </c>
      <c r="X32" s="16">
        <f>(O$3/O32)/24</f>
        <v>10.993377483443718</v>
      </c>
      <c r="Y32" s="16">
        <f>(P$3/P32)/24</f>
        <v>9.3641618497109906</v>
      </c>
      <c r="Z32" s="7">
        <f>(Q$3/Q32)/24</f>
        <v>9.5066018068102665</v>
      </c>
      <c r="AA32" s="7">
        <f>(R$3/R32)/24</f>
        <v>11.972157772621804</v>
      </c>
      <c r="AB32" s="7">
        <f>(S$3/S32)/24</f>
        <v>10.900768734229208</v>
      </c>
    </row>
    <row r="33" spans="1:28" ht="17" x14ac:dyDescent="0.2">
      <c r="A33" s="25">
        <v>0.375</v>
      </c>
      <c r="B33" s="1">
        <v>0.40515046296296298</v>
      </c>
      <c r="C33" s="1">
        <v>0.4400810185185185</v>
      </c>
      <c r="D33" s="1">
        <v>0.47210648148148149</v>
      </c>
      <c r="E33" s="1">
        <v>0.50555555555555554</v>
      </c>
      <c r="F33" s="1">
        <v>0.52740740740740744</v>
      </c>
      <c r="G33" s="1">
        <v>0.5553703703703704</v>
      </c>
      <c r="H33" s="1">
        <v>0.5733449074074074</v>
      </c>
      <c r="I33" s="1">
        <f>H33-A33</f>
        <v>0.1983449074074074</v>
      </c>
      <c r="J33" s="4">
        <v>30</v>
      </c>
      <c r="K33" s="24" t="s">
        <v>59</v>
      </c>
      <c r="L33" s="1">
        <f>B33-A33</f>
        <v>3.0150462962962976E-2</v>
      </c>
      <c r="M33" s="1">
        <f>C33-B33</f>
        <v>3.493055555555552E-2</v>
      </c>
      <c r="N33" s="1">
        <f>D33-C33</f>
        <v>3.2025462962962992E-2</v>
      </c>
      <c r="O33" s="8">
        <f>E33-D33</f>
        <v>3.3449074074074048E-2</v>
      </c>
      <c r="P33" s="8">
        <f>F33-E33</f>
        <v>2.18518518518519E-2</v>
      </c>
      <c r="Q33" s="1">
        <f>G33-F33</f>
        <v>2.7962962962962967E-2</v>
      </c>
      <c r="R33" s="1">
        <f>H33-G33</f>
        <v>1.7974537037036997E-2</v>
      </c>
      <c r="S33" s="1">
        <f>SUM(L33:R33)</f>
        <v>0.1983449074074074</v>
      </c>
      <c r="U33" s="7">
        <f>(L$3/L33)/24</f>
        <v>9.1209213051823372</v>
      </c>
      <c r="V33" s="7">
        <f>(M$3/M33)/24</f>
        <v>13.121272365805183</v>
      </c>
      <c r="W33" s="7">
        <f>(N$3/N33)/24</f>
        <v>10.928803758583294</v>
      </c>
      <c r="X33" s="7">
        <f>(O$3/O33)/24</f>
        <v>10.33910034602077</v>
      </c>
      <c r="Y33" s="7">
        <f>(P$3/P33)/24</f>
        <v>10.296610169491503</v>
      </c>
      <c r="Z33" s="7">
        <f>(Q$3/Q33)/24</f>
        <v>11.324503311258276</v>
      </c>
      <c r="AA33" s="7">
        <f>(R$3/R33)/24</f>
        <v>9.9678042498390429</v>
      </c>
      <c r="AB33" s="7">
        <f>(S$3/S33)/24</f>
        <v>10.839703565384839</v>
      </c>
    </row>
    <row r="34" spans="1:28" ht="17" x14ac:dyDescent="0.2">
      <c r="A34" s="25">
        <v>0.375</v>
      </c>
      <c r="B34" s="1">
        <v>0.40043981481481478</v>
      </c>
      <c r="C34" s="1">
        <v>0.44666666666666671</v>
      </c>
      <c r="D34" s="1">
        <v>0.47657407407407404</v>
      </c>
      <c r="E34" s="1">
        <v>0.5072916666666667</v>
      </c>
      <c r="F34" s="1">
        <v>0.52905092592592595</v>
      </c>
      <c r="G34" s="1">
        <v>0.55989583333333337</v>
      </c>
      <c r="H34" s="1">
        <v>0.57696759259259256</v>
      </c>
      <c r="I34" s="1">
        <f>H34-A34</f>
        <v>0.20196759259259256</v>
      </c>
      <c r="J34" s="4">
        <v>31</v>
      </c>
      <c r="K34" s="24" t="s">
        <v>64</v>
      </c>
      <c r="L34" s="1">
        <f>B34-A34</f>
        <v>2.5439814814814776E-2</v>
      </c>
      <c r="M34" s="1">
        <f>C34-B34</f>
        <v>4.6226851851851936E-2</v>
      </c>
      <c r="N34" s="1">
        <f>D34-C34</f>
        <v>2.9907407407407327E-2</v>
      </c>
      <c r="O34" s="8">
        <f>E34-D34</f>
        <v>3.0717592592592657E-2</v>
      </c>
      <c r="P34" s="8">
        <f>F34-E34</f>
        <v>2.1759259259259256E-2</v>
      </c>
      <c r="Q34" s="1">
        <f>G34-F34</f>
        <v>3.0844907407407418E-2</v>
      </c>
      <c r="R34" s="1">
        <f>H34-G34</f>
        <v>1.7071759259259189E-2</v>
      </c>
      <c r="S34" s="1">
        <f>SUM(L34:R34)</f>
        <v>0.20196759259259256</v>
      </c>
      <c r="U34" s="7">
        <f>(L$3/L34)/24</f>
        <v>10.809827115559616</v>
      </c>
      <c r="V34" s="7">
        <f>(M$3/M34)/24</f>
        <v>9.9148723084626766</v>
      </c>
      <c r="W34" s="7">
        <f>(N$3/N34)/24</f>
        <v>11.70278637770901</v>
      </c>
      <c r="X34" s="7">
        <f>(O$3/O34)/24</f>
        <v>11.258477769404649</v>
      </c>
      <c r="Y34" s="7">
        <f>(P$3/P34)/24</f>
        <v>10.340425531914896</v>
      </c>
      <c r="Z34" s="7">
        <f>(Q$3/Q34)/24</f>
        <v>10.266416510318946</v>
      </c>
      <c r="AA34" s="7">
        <f>(R$3/R34)/24</f>
        <v>10.494915254237331</v>
      </c>
      <c r="AB34" s="7">
        <f>(S$3/S34)/24</f>
        <v>10.645272206303725</v>
      </c>
    </row>
    <row r="35" spans="1:28" ht="17" x14ac:dyDescent="0.2">
      <c r="A35" s="25">
        <v>0.375</v>
      </c>
      <c r="B35" s="1">
        <v>0.40083333333333332</v>
      </c>
      <c r="C35" s="1">
        <v>0.44083333333333335</v>
      </c>
      <c r="D35" s="1">
        <v>0.4725462962962963</v>
      </c>
      <c r="E35" s="1">
        <v>0.50295138888888891</v>
      </c>
      <c r="F35" s="1">
        <v>0.52418981481481486</v>
      </c>
      <c r="G35" s="1">
        <v>0.56034722222222222</v>
      </c>
      <c r="H35" s="1">
        <v>0.57803240740740736</v>
      </c>
      <c r="I35" s="1">
        <f>H35-A35</f>
        <v>0.20303240740740736</v>
      </c>
      <c r="J35" s="4">
        <v>32</v>
      </c>
      <c r="K35" s="24" t="s">
        <v>21</v>
      </c>
      <c r="L35" s="1">
        <f>B35-A35</f>
        <v>2.5833333333333319E-2</v>
      </c>
      <c r="M35" s="1">
        <f>C35-B35</f>
        <v>4.0000000000000036E-2</v>
      </c>
      <c r="N35" s="1">
        <f>D35-C35</f>
        <v>3.1712962962962943E-2</v>
      </c>
      <c r="O35" s="8">
        <f>E35-D35</f>
        <v>3.0405092592592609E-2</v>
      </c>
      <c r="P35" s="8">
        <f>F35-E35</f>
        <v>2.1238425925925952E-2</v>
      </c>
      <c r="Q35" s="1">
        <f>G35-F35</f>
        <v>3.615740740740736E-2</v>
      </c>
      <c r="R35" s="1">
        <f>H35-G35</f>
        <v>1.7685185185185137E-2</v>
      </c>
      <c r="S35" s="1">
        <f>SUM(L35:R35)</f>
        <v>0.20303240740740736</v>
      </c>
      <c r="U35" s="7">
        <f>(L$3/L35)/24</f>
        <v>10.645161290322585</v>
      </c>
      <c r="V35" s="7">
        <f>(M$3/M35)/24</f>
        <v>11.458333333333323</v>
      </c>
      <c r="W35" s="7">
        <f>(N$3/N35)/24</f>
        <v>11.03649635036497</v>
      </c>
      <c r="X35" s="7">
        <f>(O$3/O35)/24</f>
        <v>11.374191092500945</v>
      </c>
      <c r="Y35" s="7">
        <f>(P$3/P35)/24</f>
        <v>10.594005449591268</v>
      </c>
      <c r="Z35" s="7">
        <f>(Q$3/Q35)/24</f>
        <v>8.758002560819472</v>
      </c>
      <c r="AA35" s="7">
        <f>(R$3/R35)/24</f>
        <v>10.130890052356047</v>
      </c>
      <c r="AB35" s="7">
        <f>(S$3/S35)/24</f>
        <v>10.589442480902976</v>
      </c>
    </row>
    <row r="36" spans="1:28" ht="17" x14ac:dyDescent="0.2">
      <c r="A36" s="1">
        <v>0.375</v>
      </c>
      <c r="B36" s="1">
        <v>0.39789351851851856</v>
      </c>
      <c r="C36" s="1">
        <v>0.44047453703703704</v>
      </c>
      <c r="D36" s="1">
        <v>0.47964120370370367</v>
      </c>
      <c r="E36" s="1">
        <v>0.51122685185185179</v>
      </c>
      <c r="F36" s="1">
        <v>0.53457175925925926</v>
      </c>
      <c r="G36" s="1">
        <v>0.5664583333333334</v>
      </c>
      <c r="H36" s="1">
        <v>0.583125</v>
      </c>
      <c r="I36" s="1">
        <f>H36-A36</f>
        <v>0.208125</v>
      </c>
      <c r="J36" s="11">
        <v>33</v>
      </c>
      <c r="K36" s="24" t="s">
        <v>46</v>
      </c>
      <c r="L36" s="1">
        <f>B36-A36</f>
        <v>2.2893518518518563E-2</v>
      </c>
      <c r="M36" s="1">
        <f>C36-B36</f>
        <v>4.2581018518518476E-2</v>
      </c>
      <c r="N36" s="1">
        <f>D36-C36</f>
        <v>3.9166666666666627E-2</v>
      </c>
      <c r="O36" s="13">
        <f>E36-D36</f>
        <v>3.1585648148148127E-2</v>
      </c>
      <c r="P36" s="13">
        <f>F36-E36</f>
        <v>2.3344907407407467E-2</v>
      </c>
      <c r="Q36" s="1">
        <f>G36-F36</f>
        <v>3.1886574074074137E-2</v>
      </c>
      <c r="R36" s="1">
        <f>H36-G36</f>
        <v>1.6666666666666607E-2</v>
      </c>
      <c r="S36" s="1">
        <f>SUM(L36:R36)</f>
        <v>0.208125</v>
      </c>
      <c r="U36" s="7">
        <f>(L$3/L36)/24</f>
        <v>12.012133468149623</v>
      </c>
      <c r="V36" s="7">
        <f>(M$3/M36)/24</f>
        <v>10.76379450937756</v>
      </c>
      <c r="W36" s="7">
        <f>(N$3/N36)/24</f>
        <v>8.9361702127659672</v>
      </c>
      <c r="X36" s="16">
        <f>(O$3/O36)/24</f>
        <v>10.949065591791873</v>
      </c>
      <c r="Y36" s="16">
        <f>(P$3/P36)/24</f>
        <v>9.6380763510163359</v>
      </c>
      <c r="Z36" s="7">
        <f>(Q$3/Q36)/24</f>
        <v>9.9310344827585997</v>
      </c>
      <c r="AA36" s="7">
        <f>(R$3/R36)/24</f>
        <v>10.750000000000037</v>
      </c>
      <c r="AB36" s="7">
        <f>(S$3/S36)/24</f>
        <v>10.330330330330328</v>
      </c>
    </row>
    <row r="37" spans="1:28" ht="17" x14ac:dyDescent="0.2">
      <c r="A37" s="1">
        <v>0.375</v>
      </c>
      <c r="B37" s="1">
        <v>0.40358796296296301</v>
      </c>
      <c r="C37" s="1">
        <v>0.44493055555555555</v>
      </c>
      <c r="D37" s="1">
        <v>0.47724537037037035</v>
      </c>
      <c r="E37" s="1">
        <v>0.50960648148148147</v>
      </c>
      <c r="F37" s="1">
        <v>0.53391203703703705</v>
      </c>
      <c r="G37" s="1">
        <v>0.56865740740740744</v>
      </c>
      <c r="H37" s="1">
        <v>0.58428240740740744</v>
      </c>
      <c r="I37" s="1">
        <f>H37-A37</f>
        <v>0.20928240740740744</v>
      </c>
      <c r="J37" s="11">
        <v>34</v>
      </c>
      <c r="K37" s="24" t="s">
        <v>47</v>
      </c>
      <c r="L37" s="1">
        <f>B37-A37</f>
        <v>2.8587962962963009E-2</v>
      </c>
      <c r="M37" s="1">
        <f>C37-B37</f>
        <v>4.1342592592592542E-2</v>
      </c>
      <c r="N37" s="1">
        <f>D37-C37</f>
        <v>3.2314814814814796E-2</v>
      </c>
      <c r="O37" s="13">
        <f>E37-D37</f>
        <v>3.2361111111111118E-2</v>
      </c>
      <c r="P37" s="13">
        <f>F37-E37</f>
        <v>2.430555555555558E-2</v>
      </c>
      <c r="Q37" s="1">
        <f>G37-F37</f>
        <v>3.4745370370370399E-2</v>
      </c>
      <c r="R37" s="1">
        <f>H37-G37</f>
        <v>1.5625E-2</v>
      </c>
      <c r="S37" s="1">
        <f>SUM(L37:R37)</f>
        <v>0.20928240740740744</v>
      </c>
      <c r="T37" s="6"/>
      <c r="U37" s="7">
        <f>(L$3/L37)/24</f>
        <v>9.6194331983805501</v>
      </c>
      <c r="V37" s="7">
        <f>(M$3/M37)/24</f>
        <v>11.086226203807405</v>
      </c>
      <c r="W37" s="7">
        <f>(N$3/N37)/24</f>
        <v>10.830945558739261</v>
      </c>
      <c r="X37" s="16">
        <f>(O$3/O37)/24</f>
        <v>10.686695278969957</v>
      </c>
      <c r="Y37" s="16">
        <f>(P$3/P37)/24</f>
        <v>9.2571428571428473</v>
      </c>
      <c r="Z37" s="7">
        <f>(Q$3/Q37)/24</f>
        <v>9.1139240506329031</v>
      </c>
      <c r="AA37" s="7">
        <f>(R$3/R37)/24</f>
        <v>11.466666666666667</v>
      </c>
      <c r="AB37" s="7">
        <f>(S$3/S37)/24</f>
        <v>10.273199867271316</v>
      </c>
    </row>
    <row r="38" spans="1:28" ht="17" x14ac:dyDescent="0.2">
      <c r="A38" s="1">
        <v>0.375</v>
      </c>
      <c r="B38" s="8">
        <v>0.39942129629629625</v>
      </c>
      <c r="C38" s="1">
        <v>0.4400810185185185</v>
      </c>
      <c r="D38" s="1">
        <v>0.47767361111111112</v>
      </c>
      <c r="E38" s="1">
        <v>0.51296296296296295</v>
      </c>
      <c r="F38" s="1">
        <v>0.53310185185185188</v>
      </c>
      <c r="G38" s="1">
        <v>0.56718750000000007</v>
      </c>
      <c r="H38" s="1">
        <v>0.58706018518518521</v>
      </c>
      <c r="I38" s="1">
        <f>H38-A38</f>
        <v>0.21206018518518521</v>
      </c>
      <c r="J38" s="11">
        <v>35</v>
      </c>
      <c r="K38" s="24" t="s">
        <v>48</v>
      </c>
      <c r="L38" s="1">
        <f>B38-A38</f>
        <v>2.4421296296296247E-2</v>
      </c>
      <c r="M38" s="1">
        <f>C38-B38</f>
        <v>4.065972222222225E-2</v>
      </c>
      <c r="N38" s="1">
        <f>D38-C38</f>
        <v>3.7592592592592622E-2</v>
      </c>
      <c r="O38" s="13">
        <f>E38-D38</f>
        <v>3.5289351851851836E-2</v>
      </c>
      <c r="P38" s="13">
        <f>F38-E38</f>
        <v>2.0138888888888928E-2</v>
      </c>
      <c r="Q38" s="1">
        <f>G38-F38</f>
        <v>3.4085648148148184E-2</v>
      </c>
      <c r="R38" s="1">
        <f>H38-G38</f>
        <v>1.9872685185185146E-2</v>
      </c>
      <c r="S38" s="1">
        <f>SUM(L38:R38)</f>
        <v>0.21206018518518521</v>
      </c>
      <c r="U38" s="7">
        <f>(L$3/L38)/24</f>
        <v>11.260663507109028</v>
      </c>
      <c r="V38" s="7">
        <f>(M$3/M38)/24</f>
        <v>11.272416737830907</v>
      </c>
      <c r="W38" s="7">
        <f>(N$3/N38)/24</f>
        <v>9.3103448275862011</v>
      </c>
      <c r="X38" s="16">
        <f>(O$3/O38)/24</f>
        <v>9.7999344047228654</v>
      </c>
      <c r="Y38" s="16">
        <f>(P$3/P38)/24</f>
        <v>11.172413793103429</v>
      </c>
      <c r="Z38" s="7">
        <f>(Q$3/Q38)/24</f>
        <v>9.2903225806451513</v>
      </c>
      <c r="AA38" s="7">
        <f>(R$3/R38)/24</f>
        <v>9.0157251019219746</v>
      </c>
      <c r="AB38" s="7">
        <f>(S$3/S38)/24</f>
        <v>10.138631153804168</v>
      </c>
    </row>
    <row r="39" spans="1:28" ht="17" x14ac:dyDescent="0.2">
      <c r="A39" s="25">
        <v>0.375</v>
      </c>
      <c r="B39" s="1">
        <v>0.40146990740740746</v>
      </c>
      <c r="C39" s="1">
        <v>0.4450115740740741</v>
      </c>
      <c r="D39" s="1">
        <v>0.48374999999999996</v>
      </c>
      <c r="E39" s="1">
        <v>0.5175925925925926</v>
      </c>
      <c r="F39" s="1">
        <v>0.53909722222222223</v>
      </c>
      <c r="G39" s="1">
        <v>0.57273148148148145</v>
      </c>
      <c r="H39" s="1">
        <v>0.5894328703703704</v>
      </c>
      <c r="I39" s="1">
        <f>H39-A39</f>
        <v>0.2144328703703704</v>
      </c>
      <c r="J39" s="4">
        <v>36</v>
      </c>
      <c r="K39" s="24" t="s">
        <v>54</v>
      </c>
      <c r="L39" s="1">
        <f>B39-A39</f>
        <v>2.6469907407407456E-2</v>
      </c>
      <c r="M39" s="1">
        <f>C39-B39</f>
        <v>4.3541666666666645E-2</v>
      </c>
      <c r="N39" s="1">
        <f>D39-C39</f>
        <v>3.8738425925925857E-2</v>
      </c>
      <c r="O39" s="8">
        <f>E39-D39</f>
        <v>3.3842592592592646E-2</v>
      </c>
      <c r="P39" s="8">
        <f>F39-E39</f>
        <v>2.1504629629629624E-2</v>
      </c>
      <c r="Q39" s="1">
        <f>G39-F39</f>
        <v>3.3634259259259225E-2</v>
      </c>
      <c r="R39" s="1">
        <f>H39-G39</f>
        <v>1.6701388888888946E-2</v>
      </c>
      <c r="S39" s="1">
        <f>SUM(L39:R39)</f>
        <v>0.2144328703703704</v>
      </c>
      <c r="U39" s="7">
        <f>(L$3/L39)/24</f>
        <v>10.389156099693903</v>
      </c>
      <c r="V39" s="7">
        <f>(M$3/M39)/24</f>
        <v>10.52631578947369</v>
      </c>
      <c r="W39" s="7">
        <f>(N$3/N39)/24</f>
        <v>9.0349566776217678</v>
      </c>
      <c r="X39" s="7">
        <f>(O$3/O39)/24</f>
        <v>10.218878248973992</v>
      </c>
      <c r="Y39" s="7">
        <f>(P$3/P39)/24</f>
        <v>10.462863293864375</v>
      </c>
      <c r="Z39" s="7">
        <f>(Q$3/Q39)/24</f>
        <v>9.4150034411562373</v>
      </c>
      <c r="AA39" s="7">
        <f>(R$3/R39)/24</f>
        <v>10.72765072765069</v>
      </c>
      <c r="AB39" s="7">
        <f>(S$3/S39)/24</f>
        <v>10.026447886867812</v>
      </c>
    </row>
    <row r="40" spans="1:28" ht="17" x14ac:dyDescent="0.2">
      <c r="A40" s="1">
        <v>0.375</v>
      </c>
      <c r="B40" s="1">
        <v>0.40326388888888887</v>
      </c>
      <c r="C40" s="8">
        <v>0.44671296296296298</v>
      </c>
      <c r="D40" s="1">
        <v>0.4852083333333333</v>
      </c>
      <c r="E40" s="1">
        <v>0.52016203703703701</v>
      </c>
      <c r="F40" s="1">
        <v>0.541875</v>
      </c>
      <c r="G40" s="1">
        <v>0.57026620370370373</v>
      </c>
      <c r="H40" s="1">
        <v>0.59021990740740737</v>
      </c>
      <c r="I40" s="1">
        <f>H40-A40</f>
        <v>0.21521990740740737</v>
      </c>
      <c r="J40" s="11">
        <v>37</v>
      </c>
      <c r="K40" s="24" t="s">
        <v>40</v>
      </c>
      <c r="L40" s="1">
        <f>B40-A40</f>
        <v>2.8263888888888866E-2</v>
      </c>
      <c r="M40" s="1">
        <f>C40-B40</f>
        <v>4.3449074074074112E-2</v>
      </c>
      <c r="N40" s="1">
        <f>D40-C40</f>
        <v>3.8495370370370319E-2</v>
      </c>
      <c r="O40" s="13">
        <f>E40-D40</f>
        <v>3.4953703703703709E-2</v>
      </c>
      <c r="P40" s="13">
        <f>F40-E40</f>
        <v>2.1712962962962989E-2</v>
      </c>
      <c r="Q40" s="1">
        <f>G40-F40</f>
        <v>2.8391203703703738E-2</v>
      </c>
      <c r="R40" s="1">
        <f>H40-G40</f>
        <v>1.995370370370364E-2</v>
      </c>
      <c r="S40" s="1">
        <f>SUM(L40:R40)</f>
        <v>0.21521990740740737</v>
      </c>
      <c r="T40" s="6"/>
      <c r="U40" s="7">
        <f>(L$3/L40)/24</f>
        <v>9.7297297297297369</v>
      </c>
      <c r="V40" s="7">
        <f>(M$3/M40)/24</f>
        <v>10.548748002131051</v>
      </c>
      <c r="W40" s="7">
        <f>(N$3/N40)/24</f>
        <v>9.0920024052916535</v>
      </c>
      <c r="X40" s="16">
        <f>(O$3/O40)/24</f>
        <v>9.8940397350993372</v>
      </c>
      <c r="Y40" s="16">
        <f>(P$3/P40)/24</f>
        <v>10.362473347547963</v>
      </c>
      <c r="Z40" s="7">
        <f>(Q$3/Q40)/24</f>
        <v>11.153689359967373</v>
      </c>
      <c r="AA40" s="7">
        <f>(R$3/R40)/24</f>
        <v>8.9791183294663863</v>
      </c>
      <c r="AB40" s="7">
        <f>(S$3/S40)/24</f>
        <v>9.9897821995159983</v>
      </c>
    </row>
    <row r="41" spans="1:28" ht="17" x14ac:dyDescent="0.2">
      <c r="A41" s="1">
        <v>0.375</v>
      </c>
      <c r="B41" s="1">
        <v>0.40127314814814818</v>
      </c>
      <c r="C41" s="1">
        <v>0.44976851851851851</v>
      </c>
      <c r="D41" s="1">
        <v>0.48472222222222222</v>
      </c>
      <c r="E41" s="1">
        <v>0.51556712962962969</v>
      </c>
      <c r="F41" s="1">
        <v>0.54090277777777784</v>
      </c>
      <c r="G41" s="1">
        <v>0.57374999999999998</v>
      </c>
      <c r="H41" s="1">
        <v>0.59519675925925919</v>
      </c>
      <c r="I41" s="1">
        <f>H41-A41</f>
        <v>0.22019675925925919</v>
      </c>
      <c r="J41" s="11">
        <v>38</v>
      </c>
      <c r="K41" s="24" t="s">
        <v>37</v>
      </c>
      <c r="L41" s="1">
        <f>B41-A41</f>
        <v>2.6273148148148184E-2</v>
      </c>
      <c r="M41" s="1">
        <f>C41-B41</f>
        <v>4.8495370370370328E-2</v>
      </c>
      <c r="N41" s="1">
        <f>D41-C41</f>
        <v>3.4953703703703709E-2</v>
      </c>
      <c r="O41" s="13">
        <f>E41-D41</f>
        <v>3.0844907407407474E-2</v>
      </c>
      <c r="P41" s="13">
        <f>F41-E41</f>
        <v>2.5335648148148149E-2</v>
      </c>
      <c r="Q41" s="1">
        <f>G41-F41</f>
        <v>3.2847222222222139E-2</v>
      </c>
      <c r="R41" s="1">
        <f>H41-G41</f>
        <v>2.1446759259259207E-2</v>
      </c>
      <c r="S41" s="1">
        <f>SUM(L41:R41)</f>
        <v>0.22019675925925919</v>
      </c>
      <c r="U41" s="7">
        <f>(L$3/L41)/24</f>
        <v>10.466960352422893</v>
      </c>
      <c r="V41" s="7">
        <f>(M$3/M41)/24</f>
        <v>9.4510739856801997</v>
      </c>
      <c r="W41" s="7">
        <f>(N$3/N41)/24</f>
        <v>10.013245033112581</v>
      </c>
      <c r="X41" s="16">
        <f>(O$3/O41)/24</f>
        <v>11.21200750469041</v>
      </c>
      <c r="Y41" s="16">
        <f>(P$3/P41)/24</f>
        <v>8.8807674737322984</v>
      </c>
      <c r="Z41" s="7">
        <f>(Q$3/Q41)/24</f>
        <v>9.6405919661733854</v>
      </c>
      <c r="AA41" s="7">
        <f>(R$3/R41)/24</f>
        <v>8.3540205072855027</v>
      </c>
      <c r="AB41" s="7">
        <f>(S$3/S41)/24</f>
        <v>9.7639947437582144</v>
      </c>
    </row>
    <row r="42" spans="1:28" ht="17" x14ac:dyDescent="0.2">
      <c r="A42" s="25">
        <v>0.375</v>
      </c>
      <c r="B42" s="1">
        <v>0.40319444444444441</v>
      </c>
      <c r="C42" s="1">
        <v>0.44791666666666669</v>
      </c>
      <c r="D42" s="1">
        <v>0.48299768518518515</v>
      </c>
      <c r="E42" s="1">
        <v>0.51837962962962958</v>
      </c>
      <c r="F42" s="1">
        <v>0.54160879629629632</v>
      </c>
      <c r="G42" s="1">
        <v>0.57887731481481486</v>
      </c>
      <c r="H42" s="1">
        <v>0.59739583333333335</v>
      </c>
      <c r="I42" s="1">
        <f>H42-A42</f>
        <v>0.22239583333333335</v>
      </c>
      <c r="J42" s="4">
        <v>39</v>
      </c>
      <c r="K42" s="24" t="s">
        <v>57</v>
      </c>
      <c r="L42" s="1">
        <f>B42-A42</f>
        <v>2.8194444444444411E-2</v>
      </c>
      <c r="M42" s="1">
        <f>C42-B42</f>
        <v>4.4722222222222274E-2</v>
      </c>
      <c r="N42" s="1">
        <f>D42-C42</f>
        <v>3.508101851851847E-2</v>
      </c>
      <c r="O42" s="8">
        <f>E42-D42</f>
        <v>3.5381944444444424E-2</v>
      </c>
      <c r="P42" s="8">
        <f>F42-E42</f>
        <v>2.3229166666666745E-2</v>
      </c>
      <c r="Q42" s="1">
        <f>G42-F42</f>
        <v>3.7268518518518534E-2</v>
      </c>
      <c r="R42" s="1">
        <f>H42-G42</f>
        <v>1.851851851851849E-2</v>
      </c>
      <c r="S42" s="1">
        <f>SUM(L42:R42)</f>
        <v>0.22239583333333335</v>
      </c>
      <c r="U42" s="7">
        <f>(L$3/L42)/24</f>
        <v>9.7536945812807989</v>
      </c>
      <c r="V42" s="7">
        <f>(M$3/M42)/24</f>
        <v>10.248447204968931</v>
      </c>
      <c r="W42" s="7">
        <f>(N$3/N42)/24</f>
        <v>9.9769053117783049</v>
      </c>
      <c r="X42" s="7">
        <f>(O$3/O42)/24</f>
        <v>9.7742885181550605</v>
      </c>
      <c r="Y42" s="7">
        <f>(P$3/P42)/24</f>
        <v>9.6860986547084877</v>
      </c>
      <c r="Z42" s="7">
        <f>(Q$3/Q42)/24</f>
        <v>8.4968944099378838</v>
      </c>
      <c r="AA42" s="7">
        <f>(R$3/R42)/24</f>
        <v>9.6750000000000149</v>
      </c>
      <c r="AB42" s="7">
        <f>(S$3/S42)/24</f>
        <v>9.6674473067915674</v>
      </c>
    </row>
    <row r="43" spans="1:28" ht="17" x14ac:dyDescent="0.2">
      <c r="A43" s="25">
        <v>0.375</v>
      </c>
      <c r="B43" s="1">
        <v>0.39914351851851854</v>
      </c>
      <c r="C43" s="1">
        <v>0.44179398148148147</v>
      </c>
      <c r="D43" s="1">
        <v>0.47673611111111108</v>
      </c>
      <c r="E43" s="1">
        <v>0.51435185185185184</v>
      </c>
      <c r="F43" s="1">
        <v>0.53962962962962957</v>
      </c>
      <c r="G43" s="1">
        <v>0.5763773148148148</v>
      </c>
      <c r="H43" s="1">
        <v>0.59837962962962965</v>
      </c>
      <c r="I43" s="1">
        <f>H43-A43</f>
        <v>0.22337962962962965</v>
      </c>
      <c r="J43" s="4">
        <v>40</v>
      </c>
      <c r="K43" s="24" t="s">
        <v>63</v>
      </c>
      <c r="L43" s="1">
        <f>B43-A43</f>
        <v>2.4143518518518536E-2</v>
      </c>
      <c r="M43" s="1">
        <f>C43-B43</f>
        <v>4.2650462962962932E-2</v>
      </c>
      <c r="N43" s="1">
        <f>D43-C43</f>
        <v>3.4942129629629615E-2</v>
      </c>
      <c r="O43" s="8">
        <f>E43-D43</f>
        <v>3.7615740740740755E-2</v>
      </c>
      <c r="P43" s="8">
        <f>F43-E43</f>
        <v>2.5277777777777732E-2</v>
      </c>
      <c r="Q43" s="1">
        <f>G43-F43</f>
        <v>3.674768518518523E-2</v>
      </c>
      <c r="R43" s="1">
        <f>H43-G43</f>
        <v>2.200231481481485E-2</v>
      </c>
      <c r="S43" s="1">
        <f>SUM(L43:R43)</f>
        <v>0.22337962962962965</v>
      </c>
      <c r="U43" s="7">
        <f>(L$3/L43)/24</f>
        <v>11.390220517737289</v>
      </c>
      <c r="V43" s="7">
        <f>(M$3/M43)/24</f>
        <v>10.746268656716426</v>
      </c>
      <c r="W43" s="7">
        <f>(N$3/N43)/24</f>
        <v>10.01656177542233</v>
      </c>
      <c r="X43" s="7">
        <f>(O$3/O43)/24</f>
        <v>9.1938461538461507</v>
      </c>
      <c r="Y43" s="7">
        <f>(P$3/P43)/24</f>
        <v>8.9010989010989174</v>
      </c>
      <c r="Z43" s="7">
        <f>(Q$3/Q43)/24</f>
        <v>8.6173228346456572</v>
      </c>
      <c r="AA43" s="7">
        <f>(R$3/R43)/24</f>
        <v>8.1430825881115076</v>
      </c>
      <c r="AB43" s="7">
        <f>(S$3/S43)/24</f>
        <v>9.6248704663212425</v>
      </c>
    </row>
  </sheetData>
  <sortState xmlns:xlrd2="http://schemas.microsoft.com/office/spreadsheetml/2017/richdata2" ref="A4:AB43">
    <sortCondition ref="I4:I43"/>
  </sortState>
  <mergeCells count="3">
    <mergeCell ref="B1:H1"/>
    <mergeCell ref="L1:S1"/>
    <mergeCell ref="U1:AB1"/>
  </mergeCells>
  <phoneticPr fontId="1" type="noConversion"/>
  <pageMargins left="0.75" right="0.75" top="1" bottom="1" header="0.5" footer="0.5"/>
  <pageSetup paperSize="9" scale="35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studio Nico Swanink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Swanink</dc:creator>
  <cp:lastModifiedBy>Nico Swanink | Studio Swanink</cp:lastModifiedBy>
  <cp:lastPrinted>2017-10-17T07:17:20Z</cp:lastPrinted>
  <dcterms:created xsi:type="dcterms:W3CDTF">2013-10-13T10:53:49Z</dcterms:created>
  <dcterms:modified xsi:type="dcterms:W3CDTF">2023-10-08T19:05:54Z</dcterms:modified>
</cp:coreProperties>
</file>